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firstSheet="1" activeTab="2"/>
  </bookViews>
  <sheets>
    <sheet name="Evolution Montant Facture 11-12" sheetId="13" r:id="rId1"/>
    <sheet name="Evolution Montant Facture 10-11" sheetId="1" r:id="rId2"/>
    <sheet name="Contrôle Facture Août 2011" sheetId="15" r:id="rId3"/>
    <sheet name="Contrôle Facture Juillet 2011" sheetId="14" r:id="rId4"/>
    <sheet name="Contrôle Facture Juin 2011" sheetId="12" r:id="rId5"/>
    <sheet name="Contrôle Facture Mai 2011" sheetId="11" r:id="rId6"/>
    <sheet name="Contrôle Facture Avril 2011" sheetId="10" r:id="rId7"/>
    <sheet name="Contrôle Facture Mars 2011" sheetId="9" r:id="rId8"/>
    <sheet name="Contrôle Facture Février 2011" sheetId="8" r:id="rId9"/>
    <sheet name="Contrôle Facture Janvier 2011" sheetId="7" r:id="rId10"/>
    <sheet name="Contrôle Facture Décembre 2010" sheetId="6" r:id="rId11"/>
    <sheet name="Contrôle Facture Novembre 2010" sheetId="5" r:id="rId12"/>
    <sheet name="Contrôle Facture Octobre 2010" sheetId="3" r:id="rId13"/>
    <sheet name="Contrôle Facture Septembre 2010" sheetId="2" r:id="rId14"/>
    <sheet name="Contrôle Facture Août 2010" sheetId="4" r:id="rId15"/>
  </sheets>
  <calcPr calcId="125725"/>
</workbook>
</file>

<file path=xl/calcChain.xml><?xml version="1.0" encoding="utf-8"?>
<calcChain xmlns="http://schemas.openxmlformats.org/spreadsheetml/2006/main">
  <c r="C6" i="13"/>
  <c r="G10" i="1"/>
  <c r="I10" s="1"/>
  <c r="B6" i="13"/>
  <c r="F10" i="1"/>
  <c r="E10"/>
  <c r="D10"/>
  <c r="C10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<sst xmlns="http://schemas.openxmlformats.org/spreadsheetml/2006/main" count="405" uniqueCount="155">
  <si>
    <t>En €HT</t>
  </si>
  <si>
    <t>N° Facture</t>
  </si>
  <si>
    <t xml:space="preserve">Compte </t>
  </si>
  <si>
    <t>Société</t>
  </si>
  <si>
    <t>Remarques</t>
  </si>
  <si>
    <t>Fiche Réclamation Opérateur</t>
  </si>
  <si>
    <t>Mobiles</t>
  </si>
  <si>
    <t>Investissement Matériel</t>
  </si>
  <si>
    <t>N° Ligne concernée</t>
  </si>
  <si>
    <t>Montant total Facture Mobile en € HT</t>
  </si>
  <si>
    <t>Clé 3G</t>
  </si>
  <si>
    <t>Facture Référence Fournie (Novembre 2009 )</t>
  </si>
  <si>
    <t>ADRIA BE</t>
  </si>
  <si>
    <t>OK</t>
  </si>
  <si>
    <t>06 43 49 43 74</t>
  </si>
  <si>
    <t>Attention à la conso à l'étranger, merci de m'avertir pour le prochain déplacment à l'étranger pour cet utilisateur</t>
  </si>
  <si>
    <t>06 31 80 89 79</t>
  </si>
  <si>
    <t>Option monde 300 MO non utilisé, date de fin de l'option 30/09/2010</t>
  </si>
  <si>
    <t>ADRIA MOBILES</t>
  </si>
  <si>
    <t>Attention conso à l'étranger sur la ligne 0643494374 sans option Monde + Option monde non utilisé sur la ligne 0631808979 + Les crédits de 9,00€ HT ne sont pas appliqués sur les 2 clés 3G renouvelées (Récla en cours)</t>
  </si>
  <si>
    <t>OUI, envoyée le 29/09/2010</t>
  </si>
  <si>
    <t>Attention au consomamtion Data avec l'Iphone depuis l'étranger</t>
  </si>
  <si>
    <t>NON</t>
  </si>
  <si>
    <t>Réclamation sur les crédits de 9€ relancée auprès d'Orange</t>
  </si>
  <si>
    <t>OUI, relance le 25/10</t>
  </si>
  <si>
    <t>45612665 + 45670937</t>
  </si>
  <si>
    <t>Forte consommation des mobiles vers et à l'étranger pour un montant global de 515,24 € HT (Voix, DATA, SMS)</t>
  </si>
  <si>
    <t>Forte consommation appels voix à l'étranger pour 296,66€ HT</t>
  </si>
  <si>
    <t>Merci de m'avertir lors d'un futur déplacement à l'étranger pour éviter ces montants de facturation</t>
  </si>
  <si>
    <t>06 62 94 18 86</t>
  </si>
  <si>
    <t>56 SMS Hors forfait</t>
  </si>
  <si>
    <t>Voir pour forfait SMS</t>
  </si>
  <si>
    <t>Consommation depuis et vers l'étranger pour un montant de 49,107€ HT</t>
  </si>
  <si>
    <t>Merci de m'avertir lors de vos déplacement à l'étranger</t>
  </si>
  <si>
    <t>Consommation depuis et vers l'étranger pour un montant de 185,945€ HT</t>
  </si>
  <si>
    <t>53 SMS Hors Forfait</t>
  </si>
  <si>
    <t>84H00 consommé sur les 76H00 disponible + Voir remarques par ligne mobile</t>
  </si>
  <si>
    <t>46174510 + 46233218</t>
  </si>
  <si>
    <t>3G à l'internationnal depuis la BE sans option monde pour un montant de 143,154€HT</t>
  </si>
  <si>
    <t>OUI, relance le 29/11</t>
  </si>
  <si>
    <r>
      <rPr>
        <b/>
        <sz val="11"/>
        <color rgb="FFFF0000"/>
        <rFont val="Calibri"/>
        <family val="2"/>
        <scheme val="minor"/>
      </rPr>
      <t>Attention au déplacement à l'étranger avec les BE sans me prévenir,</t>
    </r>
    <r>
      <rPr>
        <b/>
        <sz val="11"/>
        <color theme="1"/>
        <rFont val="Calibri"/>
        <family val="2"/>
        <scheme val="minor"/>
      </rPr>
      <t xml:space="preserve"> Réclamation sur les crédits de 9€ relancée auprès d'Orange</t>
    </r>
  </si>
  <si>
    <t>Régularisation sur renvoi d'appel en roaming</t>
  </si>
  <si>
    <t>RAS et récla OK</t>
  </si>
  <si>
    <t>46753694 + 46812682</t>
  </si>
  <si>
    <t>51 SMS Hors Forfait</t>
  </si>
  <si>
    <t>118 SMS Hors Forfait</t>
  </si>
  <si>
    <t>66H42min consommé sur les 76H00 disponible + Voir remarques par ligne mobile</t>
  </si>
  <si>
    <t>67H50min consommé sur les 76H00 disponible + Voir remarques par ligne mobile</t>
  </si>
  <si>
    <t>29 SMS Hors forfait</t>
  </si>
  <si>
    <t>139 SMS Hors Forfait</t>
  </si>
  <si>
    <t>Voir pour forfait SMS ou option Iphone</t>
  </si>
  <si>
    <t>Attention à l'utilisation de l'Iphone à l'étranger + Voir pour forfait SMS</t>
  </si>
  <si>
    <t>26 SMS Hors Forfait + Voix International pour environ 20€ HT + 3G depuis Iphone depuis international (50,903€HT)</t>
  </si>
  <si>
    <t>140 SMS Hors Forfait</t>
  </si>
  <si>
    <t>RAS</t>
  </si>
  <si>
    <t>47311346 + 47372673</t>
  </si>
  <si>
    <t xml:space="preserve">47896521 + 47954469 </t>
  </si>
  <si>
    <t>Option Europe 100Mo non utilisé sur le mois de Janvier 2011</t>
  </si>
  <si>
    <t>61H55min consommé sur les 76H00 disponible + Voir remarques par ligne mobile ; Mois de gratuité sur les abonnements ; Attention au SMS (385 SMS sur le mois)</t>
  </si>
  <si>
    <t>49 SMS Hors forfait</t>
  </si>
  <si>
    <t>36 SMS Hors Forfait</t>
  </si>
  <si>
    <t>48 SMS Hors Forfait + Voix International pour environ 20€ HT + 3G depuis Iphone depuis international (50,903€HT)</t>
  </si>
  <si>
    <t>159 SMS Hors Forfait</t>
  </si>
  <si>
    <t xml:space="preserve">48455114 + 48515835 </t>
  </si>
  <si>
    <t>GEOFFROY Jean-Robert</t>
  </si>
  <si>
    <t>33 SMS Hors Forfait</t>
  </si>
  <si>
    <t>DEVAY Jean-Marie</t>
  </si>
  <si>
    <t xml:space="preserve">Hors forfait Voix depuis et vers international pour un montant de 86,60 € HT + 3G dpuis l'international pour un monatnt de 22,266€ HT </t>
  </si>
  <si>
    <t>Merci de me prévenir lors de vos déplacement à l'étranger</t>
  </si>
  <si>
    <t>48 SMS Hors Forfait</t>
  </si>
  <si>
    <t>ROLLAND Pascal</t>
  </si>
  <si>
    <t>Florence POSTOLLEC</t>
  </si>
  <si>
    <t xml:space="preserve">Hors forfait Voix depuis et vers international pour un montant de 44,512 € HT + 3G dpuis l'international pour un monatnt de 178,935€ HT </t>
  </si>
  <si>
    <t>SOHIER Danièle</t>
  </si>
  <si>
    <t>21 SMS Hors Forfait + Voix International pour environ 8,838€ HT + 3G depuis Iphone depuis international (29,663€HT)</t>
  </si>
  <si>
    <t>73 SMS Hors Forfait</t>
  </si>
  <si>
    <t>PRIMOT Vincent</t>
  </si>
  <si>
    <t>Commentaires/Préconisations</t>
  </si>
  <si>
    <t xml:space="preserve">49038150 + 49098689 </t>
  </si>
  <si>
    <t>53H29min consommé sur les 76H00 disponible + Voir remarques par ligne mobile ; Attention au SMS (236 SMS sur le mois)</t>
  </si>
  <si>
    <t>70H03min consommé sur les 76H00 disponible + Voir remarques par ligne mobile ; Mois de gratuité sur les abonnements ; Attention au SMS encore en hausse (341 SMS sur le mois)</t>
  </si>
  <si>
    <t>Commun SCA</t>
  </si>
  <si>
    <t>49,625€ HT Hors Forfait émis depuis l'étranger</t>
  </si>
  <si>
    <t xml:space="preserve">3G dpuis l'international pour un monatnt de 22,266€ HT </t>
  </si>
  <si>
    <t>49 SMS Hors Forfait + Voix International pour environ 8,281€ HT</t>
  </si>
  <si>
    <t>157 SMS Hors Forfait</t>
  </si>
  <si>
    <t xml:space="preserve">49647400 + 49682943 </t>
  </si>
  <si>
    <t>Consommation à l'étranger sur la BE de Florence Postellec pour un montant de 76,757€ HT</t>
  </si>
  <si>
    <t>Option non mise en place avant son déplacement</t>
  </si>
  <si>
    <t>73H10min consommé sur les 76H00 disponible + Voir remarques par ligne mobile ; Mois de gratuité sur les abonnements ; Attention au SMS encore en hausse (522 SMS sur le mois)</t>
  </si>
  <si>
    <t>TRVAILLE CEDRIC</t>
  </si>
  <si>
    <t>GEOFFROY Jean Robert</t>
  </si>
  <si>
    <t>57 SMS Hors Forfait</t>
  </si>
  <si>
    <t>DEVAY Jean Marie</t>
  </si>
  <si>
    <t>BSF 50€ en place quasiment non utilisé</t>
  </si>
  <si>
    <t>Rolland Pascal</t>
  </si>
  <si>
    <t>Voix depuis et vers l'étranger pour un montant de 44,671€ HT + 3G dpuis l'international pour un monatnt de 52,442€ HT + 57 SMS Hors forfait</t>
  </si>
  <si>
    <t>Consommation DATA sur Clé 3G + Iphone et aucune option sur la ligne + Voir pour forfait SMS</t>
  </si>
  <si>
    <t>11 SMS Hors Forfait + Voix International pour environ 16,853€ HT + Data International pour 6,666€ HT</t>
  </si>
  <si>
    <t>254 SMS Hors Forfait</t>
  </si>
  <si>
    <t>URGENT : Voir pour forfait SMS</t>
  </si>
  <si>
    <t>69 SMS Hors Forfait</t>
  </si>
  <si>
    <t>BSF 50€ dépassé de 140,80€ HT + 3G à l'étranger pour 24,624€ HT</t>
  </si>
  <si>
    <t>Attention à la DATA à l'étranger avec l'Iphone</t>
  </si>
  <si>
    <t>40 SMS Hors Forfait</t>
  </si>
  <si>
    <t>THUAULT Dominique</t>
  </si>
  <si>
    <t>3G depuis l'étranger pour 34,057€ HT</t>
  </si>
  <si>
    <t>BSF 50€ bien utilisé+ 39 SMS Hors forfait</t>
  </si>
  <si>
    <t>35 SMS Hors Forfait + BSF 50€ dépassé de 87,691€ HT</t>
  </si>
  <si>
    <t>94 SMS Hors Forfait</t>
  </si>
  <si>
    <t>56H12min consommé sur les 76H00 disponible + Voir remarques par ligne mobile ; Attention au SMS (422 SMS sur le mois)</t>
  </si>
  <si>
    <t>50195063 +50181301</t>
  </si>
  <si>
    <t>Consommation sur la cle 3G de Mme SOHIER mais OK car option Monde ajustable</t>
  </si>
  <si>
    <t>Mois de gratuités en cours</t>
  </si>
  <si>
    <t>58 SMS Hors Forfait</t>
  </si>
  <si>
    <t>50 SMS Hors Forfait</t>
  </si>
  <si>
    <t>31 SMS + 9 MMS Hors forfaits</t>
  </si>
  <si>
    <t>Voir pour changement d'options</t>
  </si>
  <si>
    <t>83 SMS Hors Forfait</t>
  </si>
  <si>
    <t>Option BSF 50€ non utilisée (Fin de l'option au 31/08/11)</t>
  </si>
  <si>
    <t>BSF 50€ peu utilisée (Fin de l'option au 30/09/11)</t>
  </si>
  <si>
    <t>85 SMS Hors Forfait</t>
  </si>
  <si>
    <r>
      <rPr>
        <b/>
        <sz val="11"/>
        <rFont val="Calibri"/>
        <family val="2"/>
        <scheme val="minor"/>
      </rPr>
      <t xml:space="preserve">61H14min consommé sur les 76H00 disponible </t>
    </r>
    <r>
      <rPr>
        <b/>
        <sz val="11"/>
        <color rgb="FFFF0000"/>
        <rFont val="Calibri"/>
        <family val="2"/>
        <scheme val="minor"/>
      </rPr>
      <t>+ Voir remarques par ligne mobile ; Attention au SMS (426 SMS sur le mois)</t>
    </r>
  </si>
  <si>
    <t>Rien à signaler</t>
  </si>
  <si>
    <t>50817663 +50842437</t>
  </si>
  <si>
    <t>Montant HT - Moyenne de vos factures contrôlées</t>
  </si>
  <si>
    <t>ADRIA Achat Mobiles</t>
  </si>
  <si>
    <t>193,56€ HT Iphone 3GS + Nokia C1-01</t>
  </si>
  <si>
    <t>Moyenne Factures 2010 - 2011</t>
  </si>
  <si>
    <t>Montant total Facture Télécom en € HT</t>
  </si>
  <si>
    <t>Téléphonie Fixe + @</t>
  </si>
  <si>
    <t>ADRIA FIXE + @</t>
  </si>
  <si>
    <t>Facturation des abonnements pour Juin, Juillet et Août 2011 + Consommations sur Mai et Juin 2011</t>
  </si>
  <si>
    <t>Facture du 07/09/2011 manquante et non contrôlée ; demande de souscription à l'outil Billview - Factures en ligne (N° dossier : 5114586)</t>
  </si>
  <si>
    <t>51987549 +60823481</t>
  </si>
  <si>
    <t>BE SOHIER &gt; Option mise en place et consommation OK vis-à-vis de l'option mise en place</t>
  </si>
  <si>
    <t>49 SMS Hors Forfait</t>
  </si>
  <si>
    <t>Mois de gratuités en cours sur certaines lignes</t>
  </si>
  <si>
    <t>36 SMS Hors Forfait + Service SMS pour 5,016€ HT</t>
  </si>
  <si>
    <t>Voir pour forfait SMS + Attention aux services SMS car très souvent abonnements récurrents</t>
  </si>
  <si>
    <t>14 SMS + 3G deuis Iphone à l'étranger pour 186,057€ HT</t>
  </si>
  <si>
    <t>24 SMS au-delà du forfait 30 SMS</t>
  </si>
  <si>
    <t>Merci de m'avertir si vous utilisez l'Iphone en DATA à l'étranger &gt; Option à 50€ HT au lieu du montant facturé</t>
  </si>
  <si>
    <t>Option BSF 50€ utilisée (Fin de l'option au 31/08/11) + 78 SMS hors forfaits</t>
  </si>
  <si>
    <t>BSF 50€ utilisée (Fin de l'option au 30/09/11) + Option Monde ajustable 30 Mo OK (exemple à prendre en compte par rapport à la ligne de Jean Marie DEVAY)</t>
  </si>
  <si>
    <t>Option Monde Ajustable OK</t>
  </si>
  <si>
    <t>51414157 + 51439725</t>
  </si>
  <si>
    <t>Voir remarques par ligne mobile ; Attention au déplacement avec l'Iphone (3G à l'étranger)</t>
  </si>
  <si>
    <t>74 SMS Hors Forfait + Facturation renouvellement carte SIM (2 fois sur la même année donc facturée)</t>
  </si>
  <si>
    <t>27 SMS Hors Forfait + 3G à l'international pour 18,384€ HT</t>
  </si>
  <si>
    <t>31 SMS + 1 MMS Hors forfaits</t>
  </si>
  <si>
    <t>53 SMS au-delà du forfait SMS</t>
  </si>
  <si>
    <t>20 SMS Hors forfaits</t>
  </si>
  <si>
    <t>162 SMS au-delà du forfait SMS pour 19,575€ HT</t>
  </si>
  <si>
    <t>voir pour adapter forfait SMS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</si>
</sst>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#&quot; &quot;##&quot; &quot;##&quot; &quot;##&quot; &quot;##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 11-12'!$A$6</c:f>
              <c:strCache>
                <c:ptCount val="1"/>
                <c:pt idx="0">
                  <c:v>Montant total Facture Télécom en € HT</c:v>
                </c:pt>
              </c:strCache>
            </c:strRef>
          </c:tx>
          <c:marker>
            <c:symbol val="none"/>
          </c:marker>
          <c:cat>
            <c:strRef>
              <c:f>('Evolution Montant Facture 11-12'!$B$1:$J$1,'Evolution Montant Facture 11-12'!$C$7:$G$7)</c:f>
              <c:strCache>
                <c:ptCount val="14"/>
                <c:pt idx="0">
                  <c:v>Moyenne Factures 2010 - 2011</c:v>
                </c:pt>
                <c:pt idx="1">
                  <c:v>août-11</c:v>
                </c:pt>
                <c:pt idx="2">
                  <c:v>sept-11</c:v>
                </c:pt>
                <c:pt idx="3">
                  <c:v>oct-11</c:v>
                </c:pt>
                <c:pt idx="4">
                  <c:v>nov-11</c:v>
                </c:pt>
                <c:pt idx="5">
                  <c:v>déc-11</c:v>
                </c:pt>
                <c:pt idx="6">
                  <c:v>janv-12</c:v>
                </c:pt>
                <c:pt idx="7">
                  <c:v>févr-12</c:v>
                </c:pt>
                <c:pt idx="8">
                  <c:v>mars-12</c:v>
                </c:pt>
                <c:pt idx="9">
                  <c:v>avr-12</c:v>
                </c:pt>
                <c:pt idx="10">
                  <c:v>mai-12</c:v>
                </c:pt>
                <c:pt idx="11">
                  <c:v>juin-12</c:v>
                </c:pt>
                <c:pt idx="12">
                  <c:v>juil-12</c:v>
                </c:pt>
                <c:pt idx="13">
                  <c:v>août-12</c:v>
                </c:pt>
              </c:strCache>
            </c:strRef>
          </c:cat>
          <c:val>
            <c:numRef>
              <c:f>('Evolution Montant Facture 11-12'!$B$6:$J$6,'Evolution Montant Facture 11-12'!$C$11:$G$11)</c:f>
              <c:numCache>
                <c:formatCode>#,##0.00\ "€"</c:formatCode>
                <c:ptCount val="14"/>
                <c:pt idx="0">
                  <c:v>2048.96</c:v>
                </c:pt>
                <c:pt idx="1">
                  <c:v>2100.7600000000002</c:v>
                </c:pt>
              </c:numCache>
            </c:numRef>
          </c:val>
        </c:ser>
        <c:marker val="1"/>
        <c:axId val="108480384"/>
        <c:axId val="108481920"/>
      </c:lineChart>
      <c:catAx>
        <c:axId val="108480384"/>
        <c:scaling>
          <c:orientation val="minMax"/>
        </c:scaling>
        <c:axPos val="b"/>
        <c:numFmt formatCode="mmm\-yy" sourceLinked="1"/>
        <c:tickLblPos val="nextTo"/>
        <c:crossAx val="108481920"/>
        <c:crosses val="autoZero"/>
        <c:auto val="1"/>
        <c:lblAlgn val="ctr"/>
        <c:lblOffset val="100"/>
      </c:catAx>
      <c:valAx>
        <c:axId val="108481920"/>
        <c:scaling>
          <c:orientation val="minMax"/>
        </c:scaling>
        <c:axPos val="l"/>
        <c:majorGridlines/>
        <c:numFmt formatCode="#,##0.00\ &quot;€&quot;" sourceLinked="1"/>
        <c:tickLblPos val="nextTo"/>
        <c:crossAx val="108480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 10-11'!$A$5</c:f>
              <c:strCache>
                <c:ptCount val="1"/>
                <c:pt idx="0">
                  <c:v>Montant total Facture Mobile en € HT</c:v>
                </c:pt>
              </c:strCache>
            </c:strRef>
          </c:tx>
          <c:marker>
            <c:symbol val="none"/>
          </c:marker>
          <c:cat>
            <c:strRef>
              <c:f>('Evolution Montant Facture 10-11'!$B$1:$J$1,'Evolution Montant Facture 10-11'!$C$6:$G$6)</c:f>
              <c:strCache>
                <c:ptCount val="14"/>
                <c:pt idx="0">
                  <c:v>Facture Référence Fournie (Novembre 2009 )</c:v>
                </c:pt>
                <c:pt idx="1">
                  <c:v>juil-10</c:v>
                </c:pt>
                <c:pt idx="2">
                  <c:v>août-10</c:v>
                </c:pt>
                <c:pt idx="3">
                  <c:v>sept-10</c:v>
                </c:pt>
                <c:pt idx="4">
                  <c:v>oct-10</c:v>
                </c:pt>
                <c:pt idx="5">
                  <c:v>nov-10</c:v>
                </c:pt>
                <c:pt idx="6">
                  <c:v>déc-10</c:v>
                </c:pt>
                <c:pt idx="7">
                  <c:v>janv-11</c:v>
                </c:pt>
                <c:pt idx="8">
                  <c:v>févr-11</c:v>
                </c:pt>
                <c:pt idx="9">
                  <c:v>mars-11</c:v>
                </c:pt>
                <c:pt idx="10">
                  <c:v>avr-11</c:v>
                </c:pt>
                <c:pt idx="11">
                  <c:v>mai-11</c:v>
                </c:pt>
                <c:pt idx="12">
                  <c:v>juin-11</c:v>
                </c:pt>
                <c:pt idx="13">
                  <c:v>juil-11</c:v>
                </c:pt>
              </c:strCache>
            </c:strRef>
          </c:cat>
          <c:val>
            <c:numRef>
              <c:f>('Evolution Montant Facture 10-11'!$B$5:$J$5,'Evolution Montant Facture 10-11'!$C$10:$G$10)</c:f>
              <c:numCache>
                <c:formatCode>#,##0.00\ "€"</c:formatCode>
                <c:ptCount val="14"/>
                <c:pt idx="0">
                  <c:v>2272.31</c:v>
                </c:pt>
                <c:pt idx="1">
                  <c:v>1210.18</c:v>
                </c:pt>
                <c:pt idx="2">
                  <c:v>723.84</c:v>
                </c:pt>
                <c:pt idx="3">
                  <c:v>1796.63</c:v>
                </c:pt>
                <c:pt idx="4">
                  <c:v>1512.67</c:v>
                </c:pt>
                <c:pt idx="5">
                  <c:v>981.33</c:v>
                </c:pt>
                <c:pt idx="6">
                  <c:v>1196.73</c:v>
                </c:pt>
                <c:pt idx="7">
                  <c:v>621.37</c:v>
                </c:pt>
                <c:pt idx="8">
                  <c:v>1593.45</c:v>
                </c:pt>
                <c:pt idx="9">
                  <c:v>614.34999999999991</c:v>
                </c:pt>
                <c:pt idx="10">
                  <c:v>1384.54</c:v>
                </c:pt>
                <c:pt idx="11">
                  <c:v>1848.19</c:v>
                </c:pt>
                <c:pt idx="12">
                  <c:v>749.93000000000006</c:v>
                </c:pt>
                <c:pt idx="13">
                  <c:v>1368.88</c:v>
                </c:pt>
              </c:numCache>
            </c:numRef>
          </c:val>
        </c:ser>
        <c:marker val="1"/>
        <c:axId val="93088384"/>
        <c:axId val="93090176"/>
      </c:lineChart>
      <c:catAx>
        <c:axId val="93088384"/>
        <c:scaling>
          <c:orientation val="minMax"/>
        </c:scaling>
        <c:axPos val="b"/>
        <c:numFmt formatCode="mmm\-yy" sourceLinked="1"/>
        <c:tickLblPos val="nextTo"/>
        <c:crossAx val="93090176"/>
        <c:crosses val="autoZero"/>
        <c:auto val="1"/>
        <c:lblAlgn val="ctr"/>
        <c:lblOffset val="100"/>
      </c:catAx>
      <c:valAx>
        <c:axId val="93090176"/>
        <c:scaling>
          <c:orientation val="minMax"/>
        </c:scaling>
        <c:axPos val="l"/>
        <c:majorGridlines/>
        <c:numFmt formatCode="#,##0.00\ &quot;€&quot;" sourceLinked="1"/>
        <c:tickLblPos val="nextTo"/>
        <c:crossAx val="930883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11</xdr:row>
      <xdr:rowOff>28574</xdr:rowOff>
    </xdr:from>
    <xdr:to>
      <xdr:col>9</xdr:col>
      <xdr:colOff>638175</xdr:colOff>
      <xdr:row>26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247650</xdr:colOff>
      <xdr:row>22</xdr:row>
      <xdr:rowOff>76200</xdr:rowOff>
    </xdr:from>
    <xdr:to>
      <xdr:col>9</xdr:col>
      <xdr:colOff>571216</xdr:colOff>
      <xdr:row>25</xdr:row>
      <xdr:rowOff>171450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91200" y="5038725"/>
          <a:ext cx="2323816" cy="666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3419475</xdr:colOff>
      <xdr:row>21</xdr:row>
      <xdr:rowOff>123825</xdr:rowOff>
    </xdr:from>
    <xdr:to>
      <xdr:col>4</xdr:col>
      <xdr:colOff>1714216</xdr:colOff>
      <xdr:row>25</xdr:row>
      <xdr:rowOff>76200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0" y="5543550"/>
          <a:ext cx="2219041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3352800</xdr:colOff>
      <xdr:row>23</xdr:row>
      <xdr:rowOff>123825</xdr:rowOff>
    </xdr:from>
    <xdr:to>
      <xdr:col>4</xdr:col>
      <xdr:colOff>1647541</xdr:colOff>
      <xdr:row>27</xdr:row>
      <xdr:rowOff>76200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5362575"/>
          <a:ext cx="2219041" cy="714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3190875</xdr:colOff>
      <xdr:row>17</xdr:row>
      <xdr:rowOff>57150</xdr:rowOff>
    </xdr:from>
    <xdr:to>
      <xdr:col>4</xdr:col>
      <xdr:colOff>1657066</xdr:colOff>
      <xdr:row>21</xdr:row>
      <xdr:rowOff>123826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0" y="5486400"/>
          <a:ext cx="2390491" cy="8286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3495675</xdr:colOff>
      <xdr:row>20</xdr:row>
      <xdr:rowOff>161925</xdr:rowOff>
    </xdr:from>
    <xdr:to>
      <xdr:col>4</xdr:col>
      <xdr:colOff>1609441</xdr:colOff>
      <xdr:row>24</xdr:row>
      <xdr:rowOff>66675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67450" y="5372100"/>
          <a:ext cx="2038066" cy="666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3486150</xdr:colOff>
      <xdr:row>19</xdr:row>
      <xdr:rowOff>95250</xdr:rowOff>
    </xdr:from>
    <xdr:to>
      <xdr:col>4</xdr:col>
      <xdr:colOff>1599916</xdr:colOff>
      <xdr:row>23</xdr:row>
      <xdr:rowOff>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7925" y="5457825"/>
          <a:ext cx="2038066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28574</xdr:rowOff>
    </xdr:from>
    <xdr:to>
      <xdr:col>9</xdr:col>
      <xdr:colOff>638175</xdr:colOff>
      <xdr:row>25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438150</xdr:colOff>
      <xdr:row>22</xdr:row>
      <xdr:rowOff>19050</xdr:rowOff>
    </xdr:from>
    <xdr:to>
      <xdr:col>9</xdr:col>
      <xdr:colOff>475966</xdr:colOff>
      <xdr:row>25</xdr:row>
      <xdr:rowOff>114300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81700" y="5362575"/>
          <a:ext cx="2038066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3333750</xdr:colOff>
      <xdr:row>20</xdr:row>
      <xdr:rowOff>85725</xdr:rowOff>
    </xdr:from>
    <xdr:to>
      <xdr:col>4</xdr:col>
      <xdr:colOff>1695166</xdr:colOff>
      <xdr:row>24</xdr:row>
      <xdr:rowOff>38100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05525" y="5334000"/>
          <a:ext cx="2219041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3314700</xdr:colOff>
      <xdr:row>19</xdr:row>
      <xdr:rowOff>47625</xdr:rowOff>
    </xdr:from>
    <xdr:to>
      <xdr:col>4</xdr:col>
      <xdr:colOff>1676116</xdr:colOff>
      <xdr:row>23</xdr:row>
      <xdr:rowOff>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6475" y="5305425"/>
          <a:ext cx="2219041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3400425</xdr:colOff>
      <xdr:row>17</xdr:row>
      <xdr:rowOff>152400</xdr:rowOff>
    </xdr:from>
    <xdr:to>
      <xdr:col>4</xdr:col>
      <xdr:colOff>1761841</xdr:colOff>
      <xdr:row>21</xdr:row>
      <xdr:rowOff>104775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00" y="5410200"/>
          <a:ext cx="2219041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3429000</xdr:colOff>
      <xdr:row>16</xdr:row>
      <xdr:rowOff>171450</xdr:rowOff>
    </xdr:from>
    <xdr:to>
      <xdr:col>4</xdr:col>
      <xdr:colOff>1790416</xdr:colOff>
      <xdr:row>20</xdr:row>
      <xdr:rowOff>123825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0775" y="5429250"/>
          <a:ext cx="2219041" cy="714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3400425</xdr:colOff>
      <xdr:row>20</xdr:row>
      <xdr:rowOff>114300</xdr:rowOff>
    </xdr:from>
    <xdr:to>
      <xdr:col>4</xdr:col>
      <xdr:colOff>1761841</xdr:colOff>
      <xdr:row>24</xdr:row>
      <xdr:rowOff>66675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00" y="5534025"/>
          <a:ext cx="2219041" cy="714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3352800</xdr:colOff>
      <xdr:row>15</xdr:row>
      <xdr:rowOff>152400</xdr:rowOff>
    </xdr:from>
    <xdr:to>
      <xdr:col>4</xdr:col>
      <xdr:colOff>1647541</xdr:colOff>
      <xdr:row>19</xdr:row>
      <xdr:rowOff>104775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5410200"/>
          <a:ext cx="2219041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3352800</xdr:colOff>
      <xdr:row>21</xdr:row>
      <xdr:rowOff>76200</xdr:rowOff>
    </xdr:from>
    <xdr:to>
      <xdr:col>4</xdr:col>
      <xdr:colOff>1647541</xdr:colOff>
      <xdr:row>25</xdr:row>
      <xdr:rowOff>28575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5495925"/>
          <a:ext cx="2219041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K10" sqref="K10"/>
    </sheetView>
  </sheetViews>
  <sheetFormatPr baseColWidth="10" defaultRowHeight="15"/>
  <cols>
    <col min="1" max="1" width="21.42578125" customWidth="1"/>
    <col min="2" max="2" width="21.7109375" customWidth="1"/>
    <col min="3" max="10" width="10" customWidth="1"/>
  </cols>
  <sheetData>
    <row r="1" spans="1:15" ht="30">
      <c r="A1" s="1" t="s">
        <v>0</v>
      </c>
      <c r="B1" s="2" t="s">
        <v>128</v>
      </c>
      <c r="C1" s="3">
        <v>40756</v>
      </c>
      <c r="D1" s="3">
        <v>40787</v>
      </c>
      <c r="E1" s="3">
        <v>40817</v>
      </c>
      <c r="F1" s="3">
        <v>40848</v>
      </c>
      <c r="G1" s="3">
        <v>40878</v>
      </c>
      <c r="H1" s="3">
        <v>40909</v>
      </c>
      <c r="I1" s="3">
        <v>40940</v>
      </c>
      <c r="J1" s="3">
        <v>40969</v>
      </c>
    </row>
    <row r="2" spans="1:15">
      <c r="A2" s="5" t="s">
        <v>6</v>
      </c>
      <c r="B2" s="6">
        <v>838.49</v>
      </c>
      <c r="C2" s="7">
        <v>761.44</v>
      </c>
      <c r="D2" s="8"/>
      <c r="E2" s="8"/>
      <c r="F2" s="8"/>
      <c r="G2" s="8"/>
      <c r="H2" s="8"/>
      <c r="I2" s="8"/>
      <c r="J2" s="8"/>
    </row>
    <row r="3" spans="1:15">
      <c r="A3" s="5" t="s">
        <v>10</v>
      </c>
      <c r="B3" s="6">
        <v>357.46</v>
      </c>
      <c r="C3" s="7">
        <v>531.76</v>
      </c>
      <c r="D3" s="8"/>
      <c r="E3" s="8"/>
      <c r="F3" s="8"/>
      <c r="G3" s="8"/>
      <c r="H3" s="8"/>
      <c r="I3" s="8"/>
      <c r="J3" s="8"/>
    </row>
    <row r="4" spans="1:15">
      <c r="A4" s="5" t="s">
        <v>130</v>
      </c>
      <c r="B4" s="6">
        <v>848.8</v>
      </c>
      <c r="C4" s="64">
        <v>614</v>
      </c>
      <c r="D4" s="8"/>
      <c r="E4" s="8"/>
      <c r="F4" s="8"/>
      <c r="G4" s="8"/>
      <c r="H4" s="8"/>
      <c r="I4" s="8"/>
      <c r="J4" s="8"/>
    </row>
    <row r="5" spans="1:15" ht="30">
      <c r="A5" s="5" t="s">
        <v>7</v>
      </c>
      <c r="B5" s="6">
        <v>4.21</v>
      </c>
      <c r="C5" s="7">
        <v>193.56</v>
      </c>
      <c r="D5" s="8"/>
      <c r="E5" s="8"/>
      <c r="F5" s="8"/>
      <c r="G5" s="8"/>
      <c r="H5" s="8"/>
      <c r="I5" s="8"/>
      <c r="J5" s="8"/>
    </row>
    <row r="6" spans="1:15" ht="30.75" thickBot="1">
      <c r="A6" s="9" t="s">
        <v>129</v>
      </c>
      <c r="B6" s="53">
        <f>SUM(B2:B5)</f>
        <v>2048.96</v>
      </c>
      <c r="C6" s="54">
        <f>SUM(C2:C5)</f>
        <v>2100.7600000000002</v>
      </c>
      <c r="D6" s="54"/>
      <c r="E6" s="54"/>
      <c r="F6" s="54"/>
      <c r="G6" s="54"/>
      <c r="H6" s="54"/>
      <c r="I6" s="54"/>
      <c r="J6" s="54"/>
      <c r="K6" s="10"/>
      <c r="L6" s="10"/>
      <c r="M6" s="10"/>
      <c r="N6" s="10"/>
      <c r="O6" s="10"/>
    </row>
    <row r="7" spans="1:15">
      <c r="C7" s="4">
        <v>41000</v>
      </c>
      <c r="D7" s="4">
        <v>41030</v>
      </c>
      <c r="E7" s="4">
        <v>41061</v>
      </c>
      <c r="F7" s="4">
        <v>41091</v>
      </c>
      <c r="G7" s="4">
        <v>41122</v>
      </c>
    </row>
    <row r="8" spans="1:15">
      <c r="B8" s="5" t="s">
        <v>6</v>
      </c>
      <c r="C8" s="8"/>
      <c r="D8" s="8"/>
      <c r="E8" s="8"/>
      <c r="F8" s="8"/>
      <c r="G8" s="4"/>
    </row>
    <row r="9" spans="1:15">
      <c r="B9" s="5" t="s">
        <v>10</v>
      </c>
      <c r="C9" s="8"/>
      <c r="D9" s="8"/>
      <c r="E9" s="8"/>
      <c r="F9" s="8"/>
      <c r="G9" s="8"/>
    </row>
    <row r="10" spans="1:15" ht="30">
      <c r="B10" s="5" t="s">
        <v>7</v>
      </c>
      <c r="C10" s="8"/>
      <c r="D10" s="8"/>
      <c r="E10" s="8"/>
      <c r="F10" s="8"/>
      <c r="G10" s="8"/>
    </row>
    <row r="11" spans="1:15" ht="30">
      <c r="B11" s="9" t="s">
        <v>9</v>
      </c>
      <c r="C11" s="54"/>
      <c r="D11" s="54"/>
      <c r="E11" s="54"/>
      <c r="F11" s="54"/>
      <c r="G11" s="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18" sqref="E18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45.75" thickBot="1">
      <c r="A2" s="32">
        <v>47966048</v>
      </c>
      <c r="B2" s="23">
        <v>60823481</v>
      </c>
      <c r="C2" s="23" t="s">
        <v>18</v>
      </c>
      <c r="D2" s="45" t="s">
        <v>58</v>
      </c>
      <c r="E2" s="15"/>
    </row>
    <row r="3" spans="1:5" ht="30.75" thickBot="1">
      <c r="A3" s="20" t="s">
        <v>56</v>
      </c>
      <c r="B3" s="23">
        <v>60823481</v>
      </c>
      <c r="C3" s="23" t="s">
        <v>12</v>
      </c>
      <c r="D3" s="49" t="s">
        <v>57</v>
      </c>
      <c r="E3" s="15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5</v>
      </c>
    </row>
    <row r="6" spans="1:5" s="17" customFormat="1" ht="15.75" thickBot="1">
      <c r="A6" s="32">
        <v>46823562</v>
      </c>
      <c r="B6" s="23">
        <v>60823481</v>
      </c>
      <c r="C6" s="42" t="s">
        <v>29</v>
      </c>
      <c r="D6" s="12" t="s">
        <v>59</v>
      </c>
      <c r="E6" s="44" t="s">
        <v>31</v>
      </c>
    </row>
    <row r="7" spans="1:5" s="17" customFormat="1" ht="15.75" thickBot="1">
      <c r="A7" s="32">
        <v>46823562</v>
      </c>
      <c r="B7" s="23">
        <v>60823481</v>
      </c>
      <c r="C7" s="42">
        <v>664476921</v>
      </c>
      <c r="D7" s="12" t="s">
        <v>60</v>
      </c>
      <c r="E7" s="44" t="s">
        <v>31</v>
      </c>
    </row>
    <row r="8" spans="1:5" s="17" customFormat="1" ht="45.75" thickBot="1">
      <c r="A8" s="32">
        <v>46823562</v>
      </c>
      <c r="B8" s="23">
        <v>60823481</v>
      </c>
      <c r="C8" s="42">
        <v>662944650</v>
      </c>
      <c r="D8" s="12" t="s">
        <v>61</v>
      </c>
      <c r="E8" s="44" t="s">
        <v>51</v>
      </c>
    </row>
    <row r="9" spans="1:5" s="17" customFormat="1" ht="15.75" thickBot="1">
      <c r="A9" s="32">
        <v>46823562</v>
      </c>
      <c r="B9" s="23">
        <v>60823481</v>
      </c>
      <c r="C9" s="39">
        <v>676288670</v>
      </c>
      <c r="D9" s="40" t="s">
        <v>62</v>
      </c>
      <c r="E9" s="44" t="s">
        <v>31</v>
      </c>
    </row>
    <row r="10" spans="1:5">
      <c r="A10" s="14"/>
      <c r="B10" s="14"/>
      <c r="C10" s="14"/>
      <c r="D10" s="14"/>
      <c r="E10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0"/>
  <sheetViews>
    <sheetView topLeftCell="A16" workbookViewId="0">
      <selection activeCell="E13" sqref="E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30.75" thickBot="1">
      <c r="A2" s="32">
        <v>47384429</v>
      </c>
      <c r="B2" s="23">
        <v>60823481</v>
      </c>
      <c r="C2" s="23" t="s">
        <v>18</v>
      </c>
      <c r="D2" s="45" t="s">
        <v>47</v>
      </c>
      <c r="E2" s="15"/>
    </row>
    <row r="3" spans="1:5" ht="30.75" thickBot="1">
      <c r="A3" s="20" t="s">
        <v>55</v>
      </c>
      <c r="B3" s="23">
        <v>60823481</v>
      </c>
      <c r="C3" s="23" t="s">
        <v>12</v>
      </c>
      <c r="D3" s="49" t="s">
        <v>54</v>
      </c>
      <c r="E3" s="15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5</v>
      </c>
    </row>
    <row r="6" spans="1:5" s="17" customFormat="1" ht="15.75" thickBot="1">
      <c r="A6" s="32">
        <v>46823562</v>
      </c>
      <c r="B6" s="23">
        <v>60823481</v>
      </c>
      <c r="C6" s="42" t="s">
        <v>29</v>
      </c>
      <c r="D6" s="12" t="s">
        <v>48</v>
      </c>
      <c r="E6" s="44" t="s">
        <v>31</v>
      </c>
    </row>
    <row r="7" spans="1:5" s="17" customFormat="1" ht="30.75" thickBot="1">
      <c r="A7" s="32">
        <v>46823562</v>
      </c>
      <c r="B7" s="23">
        <v>60823481</v>
      </c>
      <c r="C7" s="42">
        <v>664476921</v>
      </c>
      <c r="D7" s="12" t="s">
        <v>49</v>
      </c>
      <c r="E7" s="44" t="s">
        <v>50</v>
      </c>
    </row>
    <row r="8" spans="1:5" s="17" customFormat="1" ht="45.75" thickBot="1">
      <c r="A8" s="32">
        <v>46823562</v>
      </c>
      <c r="B8" s="23">
        <v>60823481</v>
      </c>
      <c r="C8" s="42">
        <v>662944650</v>
      </c>
      <c r="D8" s="12" t="s">
        <v>52</v>
      </c>
      <c r="E8" s="44" t="s">
        <v>51</v>
      </c>
    </row>
    <row r="9" spans="1:5" s="17" customFormat="1" ht="15.75" thickBot="1">
      <c r="A9" s="32">
        <v>46823562</v>
      </c>
      <c r="B9" s="23">
        <v>60823481</v>
      </c>
      <c r="C9" s="39">
        <v>676288670</v>
      </c>
      <c r="D9" s="40" t="s">
        <v>53</v>
      </c>
      <c r="E9" s="44" t="s">
        <v>31</v>
      </c>
    </row>
    <row r="10" spans="1:5">
      <c r="A10" s="14"/>
      <c r="B10" s="14"/>
      <c r="C10" s="14"/>
      <c r="D10" s="14"/>
      <c r="E10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15" sqref="D15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s="47" customFormat="1" ht="15.75" thickBot="1">
      <c r="A2" s="48">
        <v>46576149</v>
      </c>
      <c r="B2" s="23">
        <v>60823481</v>
      </c>
      <c r="C2" s="23" t="s">
        <v>18</v>
      </c>
      <c r="D2" s="46" t="s">
        <v>41</v>
      </c>
      <c r="E2" s="15"/>
    </row>
    <row r="3" spans="1:5" ht="30.75" thickBot="1">
      <c r="A3" s="32">
        <v>46823562</v>
      </c>
      <c r="B3" s="23">
        <v>60823481</v>
      </c>
      <c r="C3" s="23" t="s">
        <v>18</v>
      </c>
      <c r="D3" s="45" t="s">
        <v>46</v>
      </c>
      <c r="E3" s="15"/>
    </row>
    <row r="4" spans="1:5" ht="30.75" thickBot="1">
      <c r="A4" s="20" t="s">
        <v>43</v>
      </c>
      <c r="B4" s="23">
        <v>60823481</v>
      </c>
      <c r="C4" s="23" t="s">
        <v>12</v>
      </c>
      <c r="D4" s="45" t="s">
        <v>42</v>
      </c>
      <c r="E4" s="15"/>
    </row>
    <row r="5" spans="1:5" ht="15.75" thickBot="1">
      <c r="A5" s="18"/>
      <c r="B5" s="18"/>
      <c r="C5" s="18"/>
      <c r="D5" s="18"/>
      <c r="E5" s="19"/>
    </row>
    <row r="6" spans="1:5" ht="30.75" thickBot="1">
      <c r="A6" s="34" t="s">
        <v>1</v>
      </c>
      <c r="B6" s="35" t="s">
        <v>2</v>
      </c>
      <c r="C6" s="35" t="s">
        <v>8</v>
      </c>
      <c r="D6" s="35" t="s">
        <v>4</v>
      </c>
      <c r="E6" s="36" t="s">
        <v>5</v>
      </c>
    </row>
    <row r="7" spans="1:5" s="17" customFormat="1" ht="15.75" thickBot="1">
      <c r="A7" s="32">
        <v>46823562</v>
      </c>
      <c r="B7" s="23">
        <v>60823481</v>
      </c>
      <c r="C7" s="42" t="s">
        <v>29</v>
      </c>
      <c r="D7" s="12" t="s">
        <v>30</v>
      </c>
      <c r="E7" s="44" t="s">
        <v>31</v>
      </c>
    </row>
    <row r="8" spans="1:5" s="17" customFormat="1" ht="15.75" thickBot="1">
      <c r="A8" s="32">
        <v>46823562</v>
      </c>
      <c r="B8" s="23">
        <v>60823481</v>
      </c>
      <c r="C8" s="42">
        <v>664476921</v>
      </c>
      <c r="D8" s="12" t="s">
        <v>44</v>
      </c>
      <c r="E8" s="44" t="s">
        <v>31</v>
      </c>
    </row>
    <row r="9" spans="1:5" s="17" customFormat="1" ht="15.75" thickBot="1">
      <c r="A9" s="32">
        <v>46823562</v>
      </c>
      <c r="B9" s="23">
        <v>60823481</v>
      </c>
      <c r="C9" s="42">
        <v>662944650</v>
      </c>
      <c r="D9" s="12" t="s">
        <v>35</v>
      </c>
      <c r="E9" s="44" t="s">
        <v>31</v>
      </c>
    </row>
    <row r="10" spans="1:5" s="17" customFormat="1" ht="15.75" thickBot="1">
      <c r="A10" s="32">
        <v>46823562</v>
      </c>
      <c r="B10" s="23">
        <v>60823481</v>
      </c>
      <c r="C10" s="39">
        <v>676288670</v>
      </c>
      <c r="D10" s="40" t="s">
        <v>45</v>
      </c>
      <c r="E10" s="44" t="s">
        <v>31</v>
      </c>
    </row>
    <row r="11" spans="1:5">
      <c r="A11" s="14"/>
      <c r="B11" s="14"/>
      <c r="C11" s="14"/>
      <c r="D11" s="14"/>
      <c r="E11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D13" sqref="D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30.75" thickBot="1">
      <c r="A2" s="32">
        <v>46243291</v>
      </c>
      <c r="B2" s="23">
        <v>60823481</v>
      </c>
      <c r="C2" s="23" t="s">
        <v>18</v>
      </c>
      <c r="D2" s="45" t="s">
        <v>36</v>
      </c>
      <c r="E2" s="15" t="s">
        <v>22</v>
      </c>
    </row>
    <row r="3" spans="1:5" ht="45.75" thickBot="1">
      <c r="A3" s="20" t="s">
        <v>37</v>
      </c>
      <c r="B3" s="23">
        <v>60823481</v>
      </c>
      <c r="C3" s="23" t="s">
        <v>12</v>
      </c>
      <c r="D3" s="22" t="s">
        <v>40</v>
      </c>
      <c r="E3" s="15" t="s">
        <v>39</v>
      </c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5</v>
      </c>
    </row>
    <row r="6" spans="1:5" s="17" customFormat="1" ht="15.75" thickBot="1">
      <c r="A6" s="32">
        <v>46243291</v>
      </c>
      <c r="B6" s="23">
        <v>60823481</v>
      </c>
      <c r="C6" s="42" t="s">
        <v>29</v>
      </c>
      <c r="D6" s="12" t="s">
        <v>30</v>
      </c>
      <c r="E6" s="44" t="s">
        <v>31</v>
      </c>
    </row>
    <row r="7" spans="1:5" s="17" customFormat="1" ht="45.75" thickBot="1">
      <c r="A7" s="32">
        <v>46243291</v>
      </c>
      <c r="B7" s="23">
        <v>60823481</v>
      </c>
      <c r="C7" s="42">
        <v>662941853</v>
      </c>
      <c r="D7" s="12" t="s">
        <v>32</v>
      </c>
      <c r="E7" s="44" t="s">
        <v>33</v>
      </c>
    </row>
    <row r="8" spans="1:5" s="17" customFormat="1" ht="45.75" thickBot="1">
      <c r="A8" s="32">
        <v>46243291</v>
      </c>
      <c r="B8" s="23">
        <v>60823481</v>
      </c>
      <c r="C8" s="42">
        <v>662941858</v>
      </c>
      <c r="D8" s="12" t="s">
        <v>34</v>
      </c>
      <c r="E8" s="44" t="s">
        <v>33</v>
      </c>
    </row>
    <row r="9" spans="1:5" s="17" customFormat="1" ht="15.75" thickBot="1">
      <c r="A9" s="32">
        <v>46243291</v>
      </c>
      <c r="B9" s="23">
        <v>60823481</v>
      </c>
      <c r="C9" s="42">
        <v>664476921</v>
      </c>
      <c r="D9" s="12" t="s">
        <v>35</v>
      </c>
      <c r="E9" s="44" t="s">
        <v>31</v>
      </c>
    </row>
    <row r="10" spans="1:5" s="17" customFormat="1" ht="45.75" thickBot="1">
      <c r="A10" s="20">
        <v>46174510</v>
      </c>
      <c r="B10" s="23">
        <v>60823481</v>
      </c>
      <c r="C10" s="42">
        <v>645019563</v>
      </c>
      <c r="D10" s="12" t="s">
        <v>38</v>
      </c>
      <c r="E10" s="44" t="s">
        <v>33</v>
      </c>
    </row>
    <row r="11" spans="1:5" s="17" customFormat="1">
      <c r="A11" s="38"/>
      <c r="B11" s="38"/>
      <c r="C11" s="39"/>
      <c r="D11" s="40"/>
      <c r="E11" s="41"/>
    </row>
    <row r="12" spans="1:5">
      <c r="A12" s="14"/>
      <c r="B12" s="14"/>
      <c r="C12" s="14"/>
      <c r="D12" s="14"/>
      <c r="E12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sqref="A1:XFD1048576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30.75" thickBot="1">
      <c r="A2" s="32">
        <v>45681343</v>
      </c>
      <c r="B2" s="23">
        <v>60823481</v>
      </c>
      <c r="C2" s="23" t="s">
        <v>18</v>
      </c>
      <c r="D2" s="22" t="s">
        <v>26</v>
      </c>
      <c r="E2" s="15" t="s">
        <v>22</v>
      </c>
    </row>
    <row r="3" spans="1:5" ht="30.75" thickBot="1">
      <c r="A3" s="20" t="s">
        <v>25</v>
      </c>
      <c r="B3" s="23">
        <v>60823481</v>
      </c>
      <c r="C3" s="23" t="s">
        <v>12</v>
      </c>
      <c r="D3" s="22" t="s">
        <v>23</v>
      </c>
      <c r="E3" s="15" t="s">
        <v>24</v>
      </c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5</v>
      </c>
    </row>
    <row r="6" spans="1:5" s="17" customFormat="1" ht="60.75" thickBot="1">
      <c r="A6" s="32">
        <v>45681343</v>
      </c>
      <c r="B6" s="23">
        <v>60823481</v>
      </c>
      <c r="C6" s="42">
        <v>662941858</v>
      </c>
      <c r="D6" s="12" t="s">
        <v>27</v>
      </c>
      <c r="E6" s="44" t="s">
        <v>28</v>
      </c>
    </row>
    <row r="7" spans="1:5" s="17" customFormat="1" ht="15.75" thickBot="1">
      <c r="A7" s="20"/>
      <c r="B7" s="23"/>
      <c r="C7" s="42"/>
      <c r="D7" s="12"/>
      <c r="E7" s="43"/>
    </row>
    <row r="8" spans="1:5" s="17" customFormat="1">
      <c r="A8" s="38"/>
      <c r="B8" s="38"/>
      <c r="C8" s="39"/>
      <c r="D8" s="40"/>
      <c r="E8" s="41"/>
    </row>
    <row r="9" spans="1:5">
      <c r="A9" s="14"/>
      <c r="B9" s="14"/>
      <c r="C9" s="14"/>
      <c r="D9" s="14"/>
      <c r="E9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Facture&amp;CADRIA&amp;RSeptembre 2010</oddHeader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A3" sqref="A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11" t="s">
        <v>1</v>
      </c>
      <c r="B1" s="12" t="s">
        <v>2</v>
      </c>
      <c r="C1" s="12" t="s">
        <v>3</v>
      </c>
      <c r="D1" s="13" t="s">
        <v>4</v>
      </c>
      <c r="E1" s="15" t="s">
        <v>5</v>
      </c>
    </row>
    <row r="2" spans="1:5" ht="30.75" thickBot="1">
      <c r="A2" s="32">
        <v>45130376</v>
      </c>
      <c r="B2" s="23">
        <v>60823481</v>
      </c>
      <c r="C2" s="23" t="s">
        <v>18</v>
      </c>
      <c r="D2" s="22" t="s">
        <v>21</v>
      </c>
      <c r="E2" s="15" t="s">
        <v>22</v>
      </c>
    </row>
    <row r="3" spans="1:5" ht="60.75" thickBot="1">
      <c r="A3" s="20">
        <v>45058812</v>
      </c>
      <c r="B3" s="23">
        <v>60823481</v>
      </c>
      <c r="C3" s="23" t="s">
        <v>12</v>
      </c>
      <c r="D3" s="22" t="s">
        <v>19</v>
      </c>
      <c r="E3" s="15" t="s">
        <v>20</v>
      </c>
    </row>
    <row r="4" spans="1:5" s="17" customFormat="1" ht="29.25" customHeight="1" thickBot="1">
      <c r="A4" s="20">
        <v>45119727</v>
      </c>
      <c r="B4" s="21">
        <v>60823481</v>
      </c>
      <c r="C4" s="21" t="s">
        <v>12</v>
      </c>
      <c r="D4" s="22" t="s">
        <v>13</v>
      </c>
      <c r="E4" s="33" t="s">
        <v>22</v>
      </c>
    </row>
    <row r="5" spans="1:5" ht="15.75" thickBot="1">
      <c r="A5" s="18"/>
      <c r="B5" s="18"/>
      <c r="C5" s="18"/>
      <c r="D5" s="18"/>
      <c r="E5" s="19"/>
    </row>
    <row r="6" spans="1:5" ht="30">
      <c r="A6" s="24" t="s">
        <v>1</v>
      </c>
      <c r="B6" s="25" t="s">
        <v>2</v>
      </c>
      <c r="C6" s="25" t="s">
        <v>8</v>
      </c>
      <c r="D6" s="25" t="s">
        <v>4</v>
      </c>
      <c r="E6" s="26" t="s">
        <v>5</v>
      </c>
    </row>
    <row r="7" spans="1:5" s="17" customFormat="1" ht="30">
      <c r="A7" s="27">
        <v>45058812</v>
      </c>
      <c r="B7" s="28">
        <v>60823481</v>
      </c>
      <c r="C7" s="29" t="s">
        <v>14</v>
      </c>
      <c r="D7" s="30" t="s">
        <v>15</v>
      </c>
      <c r="E7" s="31"/>
    </row>
    <row r="8" spans="1:5" s="17" customFormat="1" ht="30">
      <c r="A8" s="27">
        <v>45058812</v>
      </c>
      <c r="B8" s="28">
        <v>60823481</v>
      </c>
      <c r="C8" s="29" t="s">
        <v>16</v>
      </c>
      <c r="D8" s="30" t="s">
        <v>17</v>
      </c>
      <c r="E8" s="16"/>
    </row>
    <row r="9" spans="1:5" s="17" customFormat="1">
      <c r="A9" s="27"/>
      <c r="B9" s="27"/>
      <c r="C9" s="29"/>
      <c r="D9" s="30"/>
      <c r="E9" s="16"/>
    </row>
    <row r="10" spans="1:5">
      <c r="A10" s="14"/>
      <c r="B10" s="14"/>
      <c r="C10" s="14"/>
      <c r="D10" s="14"/>
      <c r="E10" s="1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Facture&amp;CADRIA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L13" sqref="L13"/>
    </sheetView>
  </sheetViews>
  <sheetFormatPr baseColWidth="10" defaultRowHeight="15"/>
  <cols>
    <col min="1" max="1" width="21.42578125" customWidth="1"/>
    <col min="2" max="2" width="21.7109375" customWidth="1"/>
    <col min="3" max="10" width="10" customWidth="1"/>
  </cols>
  <sheetData>
    <row r="1" spans="1:15" ht="45">
      <c r="A1" s="1" t="s">
        <v>0</v>
      </c>
      <c r="B1" s="2" t="s">
        <v>11</v>
      </c>
      <c r="C1" s="3">
        <v>40360</v>
      </c>
      <c r="D1" s="3">
        <v>40391</v>
      </c>
      <c r="E1" s="3">
        <v>40422</v>
      </c>
      <c r="F1" s="3">
        <v>40452</v>
      </c>
      <c r="G1" s="3">
        <v>40483</v>
      </c>
      <c r="H1" s="3">
        <v>40513</v>
      </c>
      <c r="I1" s="3">
        <v>40544</v>
      </c>
      <c r="J1" s="3">
        <v>40575</v>
      </c>
    </row>
    <row r="2" spans="1:15">
      <c r="A2" s="5" t="s">
        <v>6</v>
      </c>
      <c r="B2" s="6">
        <v>810.86</v>
      </c>
      <c r="C2" s="7">
        <v>723.72</v>
      </c>
      <c r="D2" s="8">
        <v>318.95999999999998</v>
      </c>
      <c r="E2" s="8">
        <v>1316.19</v>
      </c>
      <c r="F2" s="8">
        <v>1122.69</v>
      </c>
      <c r="G2" s="8">
        <v>771.09</v>
      </c>
      <c r="H2" s="8">
        <v>936.55</v>
      </c>
      <c r="I2" s="8">
        <v>248.68</v>
      </c>
      <c r="J2" s="8">
        <v>1202.52</v>
      </c>
    </row>
    <row r="3" spans="1:15">
      <c r="A3" s="5" t="s">
        <v>10</v>
      </c>
      <c r="B3" s="6">
        <v>1461.45</v>
      </c>
      <c r="C3" s="7">
        <v>432.91</v>
      </c>
      <c r="D3" s="8">
        <v>403.68</v>
      </c>
      <c r="E3" s="8">
        <v>480.44</v>
      </c>
      <c r="F3" s="8">
        <v>389.98</v>
      </c>
      <c r="G3" s="8">
        <v>210.24</v>
      </c>
      <c r="H3" s="8">
        <v>260.18</v>
      </c>
      <c r="I3" s="8">
        <v>372.69</v>
      </c>
      <c r="J3" s="8">
        <v>390.93</v>
      </c>
    </row>
    <row r="4" spans="1:15" ht="30">
      <c r="A4" s="5" t="s">
        <v>7</v>
      </c>
      <c r="B4" s="6">
        <v>0</v>
      </c>
      <c r="C4" s="7">
        <v>53.55</v>
      </c>
      <c r="D4" s="8">
        <v>1.2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</row>
    <row r="5" spans="1:15" ht="30.75" thickBot="1">
      <c r="A5" s="9" t="s">
        <v>9</v>
      </c>
      <c r="B5" s="53">
        <f t="shared" ref="B5:J5" si="0">SUM(B2:B4)</f>
        <v>2272.31</v>
      </c>
      <c r="C5" s="54">
        <f t="shared" si="0"/>
        <v>1210.18</v>
      </c>
      <c r="D5" s="54">
        <f t="shared" si="0"/>
        <v>723.84</v>
      </c>
      <c r="E5" s="54">
        <f t="shared" si="0"/>
        <v>1796.63</v>
      </c>
      <c r="F5" s="54">
        <f t="shared" si="0"/>
        <v>1512.67</v>
      </c>
      <c r="G5" s="54">
        <f t="shared" si="0"/>
        <v>981.33</v>
      </c>
      <c r="H5" s="54">
        <f t="shared" si="0"/>
        <v>1196.73</v>
      </c>
      <c r="I5" s="54">
        <f t="shared" si="0"/>
        <v>621.37</v>
      </c>
      <c r="J5" s="54">
        <f t="shared" si="0"/>
        <v>1593.45</v>
      </c>
      <c r="K5" s="10"/>
      <c r="L5" s="10"/>
      <c r="M5" s="10"/>
      <c r="N5" s="10"/>
      <c r="O5" s="10"/>
    </row>
    <row r="6" spans="1:15">
      <c r="C6" s="4">
        <v>40603</v>
      </c>
      <c r="D6" s="4">
        <v>40634</v>
      </c>
      <c r="E6" s="4">
        <v>40664</v>
      </c>
      <c r="F6" s="4">
        <v>40695</v>
      </c>
      <c r="G6" s="4">
        <v>40725</v>
      </c>
      <c r="I6" s="56" t="s">
        <v>125</v>
      </c>
      <c r="J6" s="57"/>
    </row>
    <row r="7" spans="1:15">
      <c r="B7" s="5" t="s">
        <v>6</v>
      </c>
      <c r="C7" s="8">
        <v>349.08</v>
      </c>
      <c r="D7" s="8">
        <v>1034.18</v>
      </c>
      <c r="E7" s="8">
        <v>1370.81</v>
      </c>
      <c r="F7" s="8">
        <v>440.67</v>
      </c>
      <c r="G7" s="8">
        <v>1065.19</v>
      </c>
      <c r="I7" s="58"/>
      <c r="J7" s="59"/>
    </row>
    <row r="8" spans="1:15">
      <c r="B8" s="5" t="s">
        <v>10</v>
      </c>
      <c r="C8" s="8">
        <v>265.27</v>
      </c>
      <c r="D8" s="8">
        <v>350.36</v>
      </c>
      <c r="E8" s="8">
        <v>477.38</v>
      </c>
      <c r="F8" s="8">
        <v>309.26</v>
      </c>
      <c r="G8" s="8">
        <v>303.69</v>
      </c>
      <c r="I8" s="58"/>
      <c r="J8" s="59"/>
    </row>
    <row r="9" spans="1:15" ht="30.75" thickBot="1">
      <c r="B9" s="5" t="s">
        <v>7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I9" s="60"/>
      <c r="J9" s="61"/>
    </row>
    <row r="10" spans="1:15" ht="30.75" thickBot="1">
      <c r="B10" s="9" t="s">
        <v>9</v>
      </c>
      <c r="C10" s="54">
        <f>SUM(C7:C9)</f>
        <v>614.34999999999991</v>
      </c>
      <c r="D10" s="54">
        <f>SUM(D7:D9)</f>
        <v>1384.54</v>
      </c>
      <c r="E10" s="54">
        <f>SUM(E7:E9)</f>
        <v>1848.19</v>
      </c>
      <c r="F10" s="54">
        <f>SUM(F7:F9)</f>
        <v>749.93000000000006</v>
      </c>
      <c r="G10" s="54">
        <f>SUM(G7:G9)</f>
        <v>1368.88</v>
      </c>
      <c r="I10" s="62">
        <f>SUM(C5:J5,C10:G10)/13</f>
        <v>1200.1607692307693</v>
      </c>
      <c r="J10" s="63"/>
    </row>
  </sheetData>
  <mergeCells count="2">
    <mergeCell ref="I6:J9"/>
    <mergeCell ref="I10:J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des factures&amp;CADRIA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E3" sqref="E3:E4"/>
    </sheetView>
  </sheetViews>
  <sheetFormatPr baseColWidth="10" defaultRowHeight="15"/>
  <cols>
    <col min="3" max="3" width="18.7109375" customWidth="1"/>
    <col min="4" max="4" width="57.85546875" customWidth="1"/>
    <col min="5" max="5" width="27.85546875" style="17" customWidth="1"/>
  </cols>
  <sheetData>
    <row r="1" spans="1:5" ht="15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4</v>
      </c>
    </row>
    <row r="2" spans="1:5" ht="30.75" thickBot="1">
      <c r="A2" s="32">
        <v>50881079</v>
      </c>
      <c r="B2" s="23">
        <v>60823481</v>
      </c>
      <c r="C2" s="23" t="s">
        <v>18</v>
      </c>
      <c r="D2" s="45" t="s">
        <v>147</v>
      </c>
      <c r="E2" s="55" t="s">
        <v>137</v>
      </c>
    </row>
    <row r="3" spans="1:5" ht="30.75" thickBot="1">
      <c r="A3" s="20">
        <v>51806812</v>
      </c>
      <c r="B3" s="23">
        <v>60823481</v>
      </c>
      <c r="C3" s="21" t="s">
        <v>126</v>
      </c>
      <c r="D3" s="45" t="s">
        <v>127</v>
      </c>
      <c r="E3" s="44"/>
    </row>
    <row r="4" spans="1:5" ht="30.75" thickBot="1">
      <c r="A4" s="20" t="s">
        <v>134</v>
      </c>
      <c r="B4" s="23">
        <v>60823481</v>
      </c>
      <c r="C4" s="21" t="s">
        <v>12</v>
      </c>
      <c r="D4" s="49" t="s">
        <v>135</v>
      </c>
      <c r="E4" s="44"/>
    </row>
    <row r="5" spans="1:5" ht="75.75" thickBot="1">
      <c r="A5" s="20">
        <v>219567160</v>
      </c>
      <c r="B5" s="23">
        <v>802969389</v>
      </c>
      <c r="C5" s="21" t="s">
        <v>131</v>
      </c>
      <c r="D5" s="49" t="s">
        <v>132</v>
      </c>
      <c r="E5" s="44" t="s">
        <v>133</v>
      </c>
    </row>
    <row r="6" spans="1:5" ht="15.75" thickBot="1">
      <c r="A6" s="18"/>
      <c r="B6" s="18"/>
      <c r="C6" s="18"/>
      <c r="D6" s="18"/>
      <c r="E6" s="19"/>
    </row>
    <row r="7" spans="1:5" ht="30.75" thickBot="1">
      <c r="A7" s="34" t="s">
        <v>1</v>
      </c>
      <c r="B7" s="35" t="s">
        <v>2</v>
      </c>
      <c r="C7" s="35" t="s">
        <v>8</v>
      </c>
      <c r="D7" s="35" t="s">
        <v>4</v>
      </c>
      <c r="E7" s="36" t="s">
        <v>77</v>
      </c>
    </row>
    <row r="8" spans="1:5" s="17" customFormat="1" ht="15.75" thickBot="1">
      <c r="A8" s="32"/>
      <c r="B8" s="23"/>
      <c r="C8" s="42" t="s">
        <v>90</v>
      </c>
      <c r="D8" s="12" t="s">
        <v>136</v>
      </c>
      <c r="E8" s="44" t="s">
        <v>31</v>
      </c>
    </row>
    <row r="9" spans="1:5" s="17" customFormat="1" ht="60.75" thickBot="1">
      <c r="A9" s="32"/>
      <c r="B9" s="23"/>
      <c r="C9" s="42" t="s">
        <v>91</v>
      </c>
      <c r="D9" s="12" t="s">
        <v>138</v>
      </c>
      <c r="E9" s="44" t="s">
        <v>139</v>
      </c>
    </row>
    <row r="10" spans="1:5" s="17" customFormat="1" ht="60.75" thickBot="1">
      <c r="A10" s="32"/>
      <c r="B10" s="23"/>
      <c r="C10" s="42" t="s">
        <v>93</v>
      </c>
      <c r="D10" s="12" t="s">
        <v>140</v>
      </c>
      <c r="E10" s="44" t="s">
        <v>142</v>
      </c>
    </row>
    <row r="11" spans="1:5" s="17" customFormat="1" ht="15.75" thickBot="1">
      <c r="A11" s="32"/>
      <c r="B11" s="23"/>
      <c r="C11" s="42" t="s">
        <v>95</v>
      </c>
      <c r="D11" s="12" t="s">
        <v>141</v>
      </c>
      <c r="E11" s="44"/>
    </row>
    <row r="12" spans="1:5" s="17" customFormat="1" ht="30.75" thickBot="1">
      <c r="A12" s="32"/>
      <c r="B12" s="23"/>
      <c r="C12" s="42" t="s">
        <v>71</v>
      </c>
      <c r="D12" s="12" t="s">
        <v>143</v>
      </c>
      <c r="E12" s="44" t="s">
        <v>31</v>
      </c>
    </row>
    <row r="13" spans="1:5" s="17" customFormat="1" ht="45.75" thickBot="1">
      <c r="A13" s="32"/>
      <c r="B13" s="23"/>
      <c r="C13" s="42" t="s">
        <v>73</v>
      </c>
      <c r="D13" s="12" t="s">
        <v>144</v>
      </c>
      <c r="E13" s="4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D7" sqref="D7"/>
    </sheetView>
  </sheetViews>
  <sheetFormatPr baseColWidth="10" defaultRowHeight="15"/>
  <cols>
    <col min="3" max="3" width="18.7109375" customWidth="1"/>
    <col min="4" max="4" width="57.85546875" customWidth="1"/>
    <col min="5" max="5" width="27.85546875" style="17" customWidth="1"/>
  </cols>
  <sheetData>
    <row r="1" spans="1:5" ht="15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4</v>
      </c>
    </row>
    <row r="2" spans="1:5" ht="45.75" thickBot="1">
      <c r="A2" s="32">
        <v>51472648</v>
      </c>
      <c r="B2" s="23">
        <v>60823481</v>
      </c>
      <c r="C2" s="23" t="s">
        <v>18</v>
      </c>
      <c r="D2" s="45" t="s">
        <v>122</v>
      </c>
      <c r="E2" s="55" t="s">
        <v>113</v>
      </c>
    </row>
    <row r="3" spans="1:5" ht="30.75" thickBot="1">
      <c r="A3" s="20" t="s">
        <v>146</v>
      </c>
      <c r="B3" s="23">
        <v>60823481</v>
      </c>
      <c r="C3" s="21" t="s">
        <v>12</v>
      </c>
      <c r="D3" s="49" t="s">
        <v>145</v>
      </c>
      <c r="E3" s="44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77</v>
      </c>
    </row>
    <row r="6" spans="1:5" s="17" customFormat="1" ht="30.75" thickBot="1">
      <c r="A6" s="32"/>
      <c r="B6" s="23"/>
      <c r="C6" s="42" t="s">
        <v>90</v>
      </c>
      <c r="D6" s="12" t="s">
        <v>148</v>
      </c>
      <c r="E6" s="44" t="s">
        <v>31</v>
      </c>
    </row>
    <row r="7" spans="1:5" s="17" customFormat="1" ht="30.75" thickBot="1">
      <c r="A7" s="32"/>
      <c r="B7" s="23"/>
      <c r="C7" s="42" t="s">
        <v>91</v>
      </c>
      <c r="D7" s="12" t="s">
        <v>149</v>
      </c>
      <c r="E7" s="44"/>
    </row>
    <row r="8" spans="1:5" s="17" customFormat="1" ht="15.75" thickBot="1">
      <c r="A8" s="32"/>
      <c r="B8" s="23"/>
      <c r="C8" s="42" t="s">
        <v>93</v>
      </c>
      <c r="D8" s="12" t="s">
        <v>150</v>
      </c>
      <c r="E8" s="44" t="s">
        <v>31</v>
      </c>
    </row>
    <row r="9" spans="1:5" s="17" customFormat="1" ht="15.75" thickBot="1">
      <c r="A9" s="32"/>
      <c r="B9" s="23"/>
      <c r="C9" s="42" t="s">
        <v>95</v>
      </c>
      <c r="D9" s="12" t="s">
        <v>151</v>
      </c>
      <c r="E9" s="44"/>
    </row>
    <row r="10" spans="1:5" s="17" customFormat="1" ht="30.75" thickBot="1">
      <c r="A10" s="32"/>
      <c r="B10" s="23"/>
      <c r="C10" s="42" t="s">
        <v>71</v>
      </c>
      <c r="D10" s="12" t="s">
        <v>152</v>
      </c>
      <c r="E10" s="44"/>
    </row>
    <row r="11" spans="1:5" s="17" customFormat="1" ht="15.75" thickBot="1">
      <c r="A11" s="32"/>
      <c r="B11" s="23"/>
      <c r="C11" s="42" t="s">
        <v>76</v>
      </c>
      <c r="D11" s="12" t="s">
        <v>153</v>
      </c>
      <c r="E11" s="44" t="s">
        <v>154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2"/>
  <sheetViews>
    <sheetView topLeftCell="A10" workbookViewId="0">
      <selection activeCell="E13" sqref="E13"/>
    </sheetView>
  </sheetViews>
  <sheetFormatPr baseColWidth="10" defaultRowHeight="15"/>
  <cols>
    <col min="3" max="3" width="18.7109375" customWidth="1"/>
    <col min="4" max="4" width="57.85546875" customWidth="1"/>
    <col min="5" max="5" width="27.85546875" style="17" customWidth="1"/>
  </cols>
  <sheetData>
    <row r="1" spans="1:5" ht="15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4</v>
      </c>
    </row>
    <row r="2" spans="1:5" ht="45.75" thickBot="1">
      <c r="A2" s="32">
        <v>50881079</v>
      </c>
      <c r="B2" s="23">
        <v>60823481</v>
      </c>
      <c r="C2" s="23" t="s">
        <v>18</v>
      </c>
      <c r="D2" s="45" t="s">
        <v>122</v>
      </c>
      <c r="E2" s="55" t="s">
        <v>113</v>
      </c>
    </row>
    <row r="3" spans="1:5" ht="30.75" thickBot="1">
      <c r="A3" s="20" t="s">
        <v>124</v>
      </c>
      <c r="B3" s="23">
        <v>60823481</v>
      </c>
      <c r="C3" s="21" t="s">
        <v>12</v>
      </c>
      <c r="D3" s="49" t="s">
        <v>123</v>
      </c>
      <c r="E3" s="44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77</v>
      </c>
    </row>
    <row r="6" spans="1:5" s="17" customFormat="1" ht="15.75" thickBot="1">
      <c r="A6" s="32"/>
      <c r="B6" s="23"/>
      <c r="C6" s="42" t="s">
        <v>90</v>
      </c>
      <c r="D6" s="12" t="s">
        <v>114</v>
      </c>
      <c r="E6" s="44" t="s">
        <v>31</v>
      </c>
    </row>
    <row r="7" spans="1:5" s="17" customFormat="1" ht="30.75" thickBot="1">
      <c r="A7" s="32"/>
      <c r="B7" s="23"/>
      <c r="C7" s="42" t="s">
        <v>91</v>
      </c>
      <c r="D7" s="12" t="s">
        <v>115</v>
      </c>
      <c r="E7" s="44" t="s">
        <v>31</v>
      </c>
    </row>
    <row r="8" spans="1:5" s="17" customFormat="1" ht="30.75" thickBot="1">
      <c r="A8" s="32"/>
      <c r="B8" s="23"/>
      <c r="C8" s="42" t="s">
        <v>93</v>
      </c>
      <c r="D8" s="12" t="s">
        <v>116</v>
      </c>
      <c r="E8" s="44" t="s">
        <v>117</v>
      </c>
    </row>
    <row r="9" spans="1:5" s="17" customFormat="1" ht="15.75" thickBot="1">
      <c r="A9" s="32"/>
      <c r="B9" s="23"/>
      <c r="C9" s="42" t="s">
        <v>95</v>
      </c>
      <c r="D9" s="12" t="s">
        <v>118</v>
      </c>
      <c r="E9" s="44" t="s">
        <v>31</v>
      </c>
    </row>
    <row r="10" spans="1:5" s="17" customFormat="1" ht="30.75" thickBot="1">
      <c r="A10" s="32"/>
      <c r="B10" s="23"/>
      <c r="C10" s="42" t="s">
        <v>71</v>
      </c>
      <c r="D10" s="12" t="s">
        <v>119</v>
      </c>
      <c r="E10" s="44" t="s">
        <v>31</v>
      </c>
    </row>
    <row r="11" spans="1:5" s="17" customFormat="1" ht="15.75" thickBot="1">
      <c r="A11" s="32"/>
      <c r="B11" s="23"/>
      <c r="C11" s="42" t="s">
        <v>73</v>
      </c>
      <c r="D11" s="12" t="s">
        <v>120</v>
      </c>
      <c r="E11" s="44"/>
    </row>
    <row r="12" spans="1:5" s="17" customFormat="1" ht="30.75" thickBot="1">
      <c r="A12" s="32"/>
      <c r="B12" s="23"/>
      <c r="C12" s="42" t="s">
        <v>76</v>
      </c>
      <c r="D12" s="12" t="s">
        <v>121</v>
      </c>
      <c r="E12" s="44" t="s"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topLeftCell="A13" workbookViewId="0">
      <selection activeCell="D14" sqref="D14"/>
    </sheetView>
  </sheetViews>
  <sheetFormatPr baseColWidth="10" defaultRowHeight="15"/>
  <cols>
    <col min="3" max="3" width="18.7109375" customWidth="1"/>
    <col min="4" max="4" width="57.85546875" customWidth="1"/>
    <col min="5" max="5" width="27.85546875" style="17" customWidth="1"/>
  </cols>
  <sheetData>
    <row r="1" spans="1:5" ht="15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45.75" thickBot="1">
      <c r="A2" s="32">
        <v>50218864</v>
      </c>
      <c r="B2" s="23">
        <v>60823481</v>
      </c>
      <c r="C2" s="23" t="s">
        <v>18</v>
      </c>
      <c r="D2" s="45" t="s">
        <v>110</v>
      </c>
      <c r="E2" s="15"/>
    </row>
    <row r="3" spans="1:5" ht="30.75" thickBot="1">
      <c r="A3" s="20" t="s">
        <v>111</v>
      </c>
      <c r="B3" s="23">
        <v>60823481</v>
      </c>
      <c r="C3" s="21" t="s">
        <v>12</v>
      </c>
      <c r="D3" s="49" t="s">
        <v>112</v>
      </c>
      <c r="E3" s="44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77</v>
      </c>
    </row>
    <row r="6" spans="1:5" s="17" customFormat="1" ht="15.75" thickBot="1">
      <c r="A6" s="32"/>
      <c r="B6" s="23"/>
      <c r="C6" s="42" t="s">
        <v>90</v>
      </c>
      <c r="D6" s="12" t="s">
        <v>101</v>
      </c>
      <c r="E6" s="44" t="s">
        <v>31</v>
      </c>
    </row>
    <row r="7" spans="1:5" s="17" customFormat="1" ht="30.75" thickBot="1">
      <c r="A7" s="32"/>
      <c r="B7" s="23"/>
      <c r="C7" s="42" t="s">
        <v>91</v>
      </c>
      <c r="D7" s="12" t="s">
        <v>35</v>
      </c>
      <c r="E7" s="44" t="s">
        <v>31</v>
      </c>
    </row>
    <row r="8" spans="1:5" s="17" customFormat="1" ht="30.75" thickBot="1">
      <c r="A8" s="32"/>
      <c r="B8" s="23"/>
      <c r="C8" s="42" t="s">
        <v>93</v>
      </c>
      <c r="D8" s="12" t="s">
        <v>102</v>
      </c>
      <c r="E8" s="44" t="s">
        <v>103</v>
      </c>
    </row>
    <row r="9" spans="1:5" s="17" customFormat="1" ht="15.75" thickBot="1">
      <c r="A9" s="32"/>
      <c r="B9" s="23"/>
      <c r="C9" s="42" t="s">
        <v>95</v>
      </c>
      <c r="D9" s="12" t="s">
        <v>104</v>
      </c>
      <c r="E9" s="44" t="s">
        <v>31</v>
      </c>
    </row>
    <row r="10" spans="1:5" s="17" customFormat="1" ht="30.75" thickBot="1">
      <c r="A10" s="32"/>
      <c r="B10" s="23"/>
      <c r="C10" s="42" t="s">
        <v>105</v>
      </c>
      <c r="D10" s="12" t="s">
        <v>106</v>
      </c>
      <c r="E10" s="44" t="s">
        <v>103</v>
      </c>
    </row>
    <row r="11" spans="1:5" s="17" customFormat="1" ht="30.75" thickBot="1">
      <c r="A11" s="32"/>
      <c r="B11" s="23"/>
      <c r="C11" s="42" t="s">
        <v>71</v>
      </c>
      <c r="D11" s="12" t="s">
        <v>107</v>
      </c>
      <c r="E11" s="44" t="s">
        <v>31</v>
      </c>
    </row>
    <row r="12" spans="1:5" s="17" customFormat="1" ht="15.75" thickBot="1">
      <c r="A12" s="32"/>
      <c r="B12" s="23"/>
      <c r="C12" s="42" t="s">
        <v>73</v>
      </c>
      <c r="D12" s="12" t="s">
        <v>108</v>
      </c>
      <c r="E12" s="44" t="s">
        <v>31</v>
      </c>
    </row>
    <row r="13" spans="1:5" s="17" customFormat="1" ht="30.75" thickBot="1">
      <c r="A13" s="32"/>
      <c r="B13" s="23"/>
      <c r="C13" s="42" t="s">
        <v>76</v>
      </c>
      <c r="D13" s="12" t="s">
        <v>109</v>
      </c>
      <c r="E13" s="44" t="s"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2"/>
  <sheetViews>
    <sheetView topLeftCell="A13" workbookViewId="0">
      <selection activeCell="E10" sqref="E10"/>
    </sheetView>
  </sheetViews>
  <sheetFormatPr baseColWidth="10" defaultRowHeight="15"/>
  <cols>
    <col min="3" max="3" width="18.7109375" customWidth="1"/>
    <col min="4" max="4" width="57.85546875" customWidth="1"/>
    <col min="5" max="5" width="27.85546875" style="17" customWidth="1"/>
  </cols>
  <sheetData>
    <row r="1" spans="1:5" ht="15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60.75" thickBot="1">
      <c r="A2" s="32">
        <v>49722856</v>
      </c>
      <c r="B2" s="23">
        <v>60823481</v>
      </c>
      <c r="C2" s="23" t="s">
        <v>18</v>
      </c>
      <c r="D2" s="45" t="s">
        <v>89</v>
      </c>
      <c r="E2" s="15"/>
    </row>
    <row r="3" spans="1:5" ht="30.75" thickBot="1">
      <c r="A3" s="20" t="s">
        <v>86</v>
      </c>
      <c r="B3" s="23">
        <v>60823481</v>
      </c>
      <c r="C3" s="21" t="s">
        <v>12</v>
      </c>
      <c r="D3" s="49" t="s">
        <v>87</v>
      </c>
      <c r="E3" s="44" t="s">
        <v>88</v>
      </c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77</v>
      </c>
    </row>
    <row r="6" spans="1:5" s="17" customFormat="1" ht="15.75" thickBot="1">
      <c r="A6" s="32"/>
      <c r="B6" s="23"/>
      <c r="C6" s="42" t="s">
        <v>90</v>
      </c>
      <c r="D6" s="12" t="s">
        <v>44</v>
      </c>
      <c r="E6" s="44" t="s">
        <v>31</v>
      </c>
    </row>
    <row r="7" spans="1:5" s="17" customFormat="1" ht="30.75" thickBot="1">
      <c r="A7" s="32"/>
      <c r="B7" s="23"/>
      <c r="C7" s="42" t="s">
        <v>91</v>
      </c>
      <c r="D7" s="12" t="s">
        <v>92</v>
      </c>
      <c r="E7" s="44" t="s">
        <v>31</v>
      </c>
    </row>
    <row r="8" spans="1:5" s="17" customFormat="1" ht="15.75" thickBot="1">
      <c r="A8" s="32"/>
      <c r="B8" s="23"/>
      <c r="C8" s="42" t="s">
        <v>93</v>
      </c>
      <c r="D8" s="12" t="s">
        <v>94</v>
      </c>
      <c r="E8" s="44"/>
    </row>
    <row r="9" spans="1:5" s="17" customFormat="1" ht="15.75" thickBot="1">
      <c r="A9" s="32"/>
      <c r="B9" s="23"/>
      <c r="C9" s="42" t="s">
        <v>95</v>
      </c>
      <c r="D9" s="12" t="s">
        <v>60</v>
      </c>
      <c r="E9" s="44" t="s">
        <v>31</v>
      </c>
    </row>
    <row r="10" spans="1:5" s="17" customFormat="1" ht="60.75" thickBot="1">
      <c r="A10" s="32"/>
      <c r="B10" s="23"/>
      <c r="C10" s="42" t="s">
        <v>71</v>
      </c>
      <c r="D10" s="12" t="s">
        <v>96</v>
      </c>
      <c r="E10" s="44" t="s">
        <v>97</v>
      </c>
    </row>
    <row r="11" spans="1:5" s="17" customFormat="1" ht="30.75" thickBot="1">
      <c r="A11" s="32"/>
      <c r="B11" s="23"/>
      <c r="C11" s="42" t="s">
        <v>73</v>
      </c>
      <c r="D11" s="12" t="s">
        <v>98</v>
      </c>
      <c r="E11" s="44" t="s">
        <v>31</v>
      </c>
    </row>
    <row r="12" spans="1:5" s="17" customFormat="1" ht="30.75" thickBot="1">
      <c r="A12" s="32"/>
      <c r="B12" s="23"/>
      <c r="C12" s="42" t="s">
        <v>76</v>
      </c>
      <c r="D12" s="12" t="s">
        <v>99</v>
      </c>
      <c r="E12" s="44" t="s"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"/>
  <sheetViews>
    <sheetView topLeftCell="A10" workbookViewId="0">
      <selection activeCell="D16" sqref="D16"/>
    </sheetView>
  </sheetViews>
  <sheetFormatPr baseColWidth="10" defaultRowHeight="15"/>
  <cols>
    <col min="3" max="3" width="18.7109375" customWidth="1"/>
    <col min="4" max="4" width="57.85546875" customWidth="1"/>
    <col min="5" max="5" width="27.85546875" style="17" customWidth="1"/>
  </cols>
  <sheetData>
    <row r="1" spans="1:5" ht="15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60.75" thickBot="1">
      <c r="A2" s="32">
        <v>49111204</v>
      </c>
      <c r="B2" s="23">
        <v>60823481</v>
      </c>
      <c r="C2" s="23" t="s">
        <v>18</v>
      </c>
      <c r="D2" s="45" t="s">
        <v>80</v>
      </c>
      <c r="E2" s="15"/>
    </row>
    <row r="3" spans="1:5" ht="30.75" thickBot="1">
      <c r="A3" s="20" t="s">
        <v>78</v>
      </c>
      <c r="B3" s="23">
        <v>60823481</v>
      </c>
      <c r="C3" s="21" t="s">
        <v>12</v>
      </c>
      <c r="D3" s="49" t="s">
        <v>54</v>
      </c>
      <c r="E3" s="15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77</v>
      </c>
    </row>
    <row r="6" spans="1:5" s="17" customFormat="1" ht="30.75" thickBot="1">
      <c r="A6" s="32">
        <v>49111204</v>
      </c>
      <c r="B6" s="23">
        <v>60823481</v>
      </c>
      <c r="C6" s="42" t="s">
        <v>81</v>
      </c>
      <c r="D6" s="12" t="s">
        <v>82</v>
      </c>
      <c r="E6" s="44" t="s">
        <v>68</v>
      </c>
    </row>
    <row r="7" spans="1:5" s="17" customFormat="1" ht="30.75" thickBot="1">
      <c r="A7" s="32">
        <v>49111204</v>
      </c>
      <c r="B7" s="23">
        <v>60823481</v>
      </c>
      <c r="C7" s="42" t="s">
        <v>71</v>
      </c>
      <c r="D7" s="12" t="s">
        <v>83</v>
      </c>
      <c r="E7" s="44" t="s">
        <v>68</v>
      </c>
    </row>
    <row r="8" spans="1:5" s="17" customFormat="1" ht="15.75" thickBot="1">
      <c r="A8" s="32">
        <v>49111204</v>
      </c>
      <c r="B8" s="23">
        <v>60823481</v>
      </c>
      <c r="C8" s="42" t="s">
        <v>73</v>
      </c>
      <c r="D8" s="12" t="s">
        <v>84</v>
      </c>
      <c r="E8" s="44" t="s">
        <v>31</v>
      </c>
    </row>
    <row r="9" spans="1:5" s="17" customFormat="1" ht="15.75" thickBot="1">
      <c r="A9" s="32">
        <v>49111204</v>
      </c>
      <c r="B9" s="23">
        <v>60823481</v>
      </c>
      <c r="C9" s="42" t="s">
        <v>76</v>
      </c>
      <c r="D9" s="12" t="s">
        <v>85</v>
      </c>
      <c r="E9" s="44" t="s">
        <v>31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D2" sqref="D2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7" customWidth="1"/>
  </cols>
  <sheetData>
    <row r="1" spans="1:5" ht="30.75" thickBot="1">
      <c r="A1" s="34" t="s">
        <v>1</v>
      </c>
      <c r="B1" s="35" t="s">
        <v>2</v>
      </c>
      <c r="C1" s="35" t="s">
        <v>3</v>
      </c>
      <c r="D1" s="36" t="s">
        <v>4</v>
      </c>
      <c r="E1" s="37" t="s">
        <v>5</v>
      </c>
    </row>
    <row r="2" spans="1:5" ht="30.75" thickBot="1">
      <c r="A2" s="32">
        <v>48528514</v>
      </c>
      <c r="B2" s="23">
        <v>60823481</v>
      </c>
      <c r="C2" s="23" t="s">
        <v>18</v>
      </c>
      <c r="D2" s="45" t="s">
        <v>79</v>
      </c>
      <c r="E2" s="15"/>
    </row>
    <row r="3" spans="1:5" ht="30.75" thickBot="1">
      <c r="A3" s="20" t="s">
        <v>63</v>
      </c>
      <c r="B3" s="23">
        <v>60823481</v>
      </c>
      <c r="C3" s="21" t="s">
        <v>12</v>
      </c>
      <c r="D3" s="49" t="s">
        <v>54</v>
      </c>
      <c r="E3" s="15"/>
    </row>
    <row r="4" spans="1:5" ht="15.75" thickBot="1">
      <c r="A4" s="18"/>
      <c r="B4" s="18"/>
      <c r="C4" s="18"/>
      <c r="D4" s="18"/>
      <c r="E4" s="19"/>
    </row>
    <row r="5" spans="1:5" ht="30.75" thickBot="1">
      <c r="A5" s="34" t="s">
        <v>1</v>
      </c>
      <c r="B5" s="35" t="s">
        <v>2</v>
      </c>
      <c r="C5" s="35" t="s">
        <v>8</v>
      </c>
      <c r="D5" s="35" t="s">
        <v>4</v>
      </c>
      <c r="E5" s="36" t="s">
        <v>5</v>
      </c>
    </row>
    <row r="6" spans="1:5" s="17" customFormat="1" ht="30.75" thickBot="1">
      <c r="A6" s="32">
        <v>48528514</v>
      </c>
      <c r="B6" s="23">
        <v>60823481</v>
      </c>
      <c r="C6" s="42" t="s">
        <v>64</v>
      </c>
      <c r="D6" s="12" t="s">
        <v>65</v>
      </c>
      <c r="E6" s="44" t="s">
        <v>31</v>
      </c>
    </row>
    <row r="7" spans="1:5" s="17" customFormat="1" ht="45.75" thickBot="1">
      <c r="A7" s="32">
        <v>48528514</v>
      </c>
      <c r="B7" s="23">
        <v>60823481</v>
      </c>
      <c r="C7" s="42" t="s">
        <v>66</v>
      </c>
      <c r="D7" s="12" t="s">
        <v>67</v>
      </c>
      <c r="E7" s="44" t="s">
        <v>68</v>
      </c>
    </row>
    <row r="8" spans="1:5" s="17" customFormat="1" ht="15.75" thickBot="1">
      <c r="A8" s="32">
        <v>48528514</v>
      </c>
      <c r="B8" s="23">
        <v>60823481</v>
      </c>
      <c r="C8" s="42" t="s">
        <v>70</v>
      </c>
      <c r="D8" s="12" t="s">
        <v>69</v>
      </c>
      <c r="E8" s="44" t="s">
        <v>31</v>
      </c>
    </row>
    <row r="9" spans="1:5" s="17" customFormat="1" ht="45.75" thickBot="1">
      <c r="A9" s="32">
        <v>48528514</v>
      </c>
      <c r="B9" s="23">
        <v>60823481</v>
      </c>
      <c r="C9" s="42" t="s">
        <v>71</v>
      </c>
      <c r="D9" s="12" t="s">
        <v>72</v>
      </c>
      <c r="E9" s="44" t="s">
        <v>68</v>
      </c>
    </row>
    <row r="10" spans="1:5" s="17" customFormat="1" ht="45.75" thickBot="1">
      <c r="A10" s="32">
        <v>48528514</v>
      </c>
      <c r="B10" s="23">
        <v>60823481</v>
      </c>
      <c r="C10" s="42" t="s">
        <v>73</v>
      </c>
      <c r="D10" s="12" t="s">
        <v>74</v>
      </c>
      <c r="E10" s="44" t="s">
        <v>51</v>
      </c>
    </row>
    <row r="11" spans="1:5" s="17" customFormat="1" ht="15.75" thickBot="1">
      <c r="A11" s="32">
        <v>48528514</v>
      </c>
      <c r="B11" s="23">
        <v>60823481</v>
      </c>
      <c r="C11" s="42" t="s">
        <v>76</v>
      </c>
      <c r="D11" s="12" t="s">
        <v>75</v>
      </c>
      <c r="E11" s="44" t="s">
        <v>31</v>
      </c>
    </row>
    <row r="12" spans="1:5" ht="15.75" thickBot="1">
      <c r="A12" s="50"/>
      <c r="B12" s="51"/>
      <c r="C12" s="51"/>
      <c r="D12" s="51"/>
      <c r="E12" s="5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Evolution Montant Facture 11-12</vt:lpstr>
      <vt:lpstr>Evolution Montant Facture 10-11</vt:lpstr>
      <vt:lpstr>Contrôle Facture Août 2011</vt:lpstr>
      <vt:lpstr>Contrôle Facture Juillet 2011</vt:lpstr>
      <vt:lpstr>Contrôle Facture Juin 2011</vt:lpstr>
      <vt:lpstr>Contrôle Facture Mai 2011</vt:lpstr>
      <vt:lpstr>Contrôle Facture Avril 2011</vt:lpstr>
      <vt:lpstr>Contrôle Facture Mars 2011</vt:lpstr>
      <vt:lpstr>Contrôle Facture Février 2011</vt:lpstr>
      <vt:lpstr>Contrôle Facture Janvier 2011</vt:lpstr>
      <vt:lpstr>Contrôle Facture Décembre 2010</vt:lpstr>
      <vt:lpstr>Contrôle Facture Novembre 2010</vt:lpstr>
      <vt:lpstr>Contrôle Facture Octobre 2010</vt:lpstr>
      <vt:lpstr>Contrôle Facture Septembre 2010</vt:lpstr>
      <vt:lpstr>Contrôle Facture Août 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2011-10-11T11:09:19Z</cp:lastPrinted>
  <dcterms:created xsi:type="dcterms:W3CDTF">2010-09-29T13:49:20Z</dcterms:created>
  <dcterms:modified xsi:type="dcterms:W3CDTF">2011-10-11T11:12:49Z</dcterms:modified>
</cp:coreProperties>
</file>