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795" windowHeight="8445"/>
  </bookViews>
  <sheets>
    <sheet name="Evolution Montant Facture" sheetId="1" r:id="rId1"/>
    <sheet name="Août 2011" sheetId="13" r:id="rId2"/>
    <sheet name="Juillet 2011" sheetId="14" r:id="rId3"/>
    <sheet name="Juin 2011" sheetId="12" r:id="rId4"/>
    <sheet name="Mai 2011" sheetId="11" r:id="rId5"/>
    <sheet name="Avril 2011" sheetId="10" r:id="rId6"/>
    <sheet name="Mars 2011" sheetId="9" r:id="rId7"/>
    <sheet name="Février 2011" sheetId="8" r:id="rId8"/>
    <sheet name="Janvier 2011" sheetId="7" r:id="rId9"/>
    <sheet name="Décembre 2010" sheetId="6" r:id="rId10"/>
    <sheet name="Novembre 2010" sheetId="5" r:id="rId11"/>
    <sheet name="Octobre 2010" sheetId="3" r:id="rId12"/>
    <sheet name="Septembre 2010" sheetId="2" r:id="rId13"/>
    <sheet name="Août 2010" sheetId="4" r:id="rId14"/>
  </sheets>
  <calcPr calcId="125725"/>
</workbook>
</file>

<file path=xl/calcChain.xml><?xml version="1.0" encoding="utf-8"?>
<calcChain xmlns="http://schemas.openxmlformats.org/spreadsheetml/2006/main">
  <c r="I10" i="1"/>
  <c r="G10"/>
  <c r="F10"/>
  <c r="D10"/>
  <c r="E10"/>
  <c r="C10"/>
  <c r="D5"/>
  <c r="E5"/>
  <c r="F5"/>
  <c r="G5"/>
  <c r="H5"/>
  <c r="I5"/>
  <c r="J5"/>
  <c r="C5"/>
  <c r="B5"/>
</calcChain>
</file>

<file path=xl/sharedStrings.xml><?xml version="1.0" encoding="utf-8"?>
<sst xmlns="http://schemas.openxmlformats.org/spreadsheetml/2006/main" count="231" uniqueCount="66">
  <si>
    <t>En €HT</t>
  </si>
  <si>
    <t>N° Facture</t>
  </si>
  <si>
    <t xml:space="preserve">Compte </t>
  </si>
  <si>
    <t>Société</t>
  </si>
  <si>
    <t>Remarques</t>
  </si>
  <si>
    <t>Fiche Réclamation Opérateur</t>
  </si>
  <si>
    <t>Mobiles</t>
  </si>
  <si>
    <t>Investissement Matériel</t>
  </si>
  <si>
    <t>N° Ligne concernée</t>
  </si>
  <si>
    <t>Montant total Facture Mobile en € HT</t>
  </si>
  <si>
    <t>Mobiles Orange</t>
  </si>
  <si>
    <t>Facture Référence Fournie (Mai 2010 OBS)</t>
  </si>
  <si>
    <t>OWH</t>
  </si>
  <si>
    <t>Facture en baisse ; Forte consommation SMS et achat Multimédia sur la ligne 0676359551</t>
  </si>
  <si>
    <t>06 76 35 95 51</t>
  </si>
  <si>
    <t>Problème de mise en place de l'option 240 SMS chez Orange, option placée sur la mauvaise ligne (0680216898) ; demande de rectification et d'avoir sur le compte pour récupérer un montant de 29,875€ HT</t>
  </si>
  <si>
    <t>OUI, envoyée le 30/09/2010</t>
  </si>
  <si>
    <t>Relancée le 18/10/2010 au service Orange</t>
  </si>
  <si>
    <t>Facture en baisse ; Forte consommation SMS et achat Multimédia sur la ligne 0676359551 pour 65,39€ HT</t>
  </si>
  <si>
    <t>Fiche Réclamation Opérateur / Préconisations</t>
  </si>
  <si>
    <t>Attention au consommation SMS et achat multimédia</t>
  </si>
  <si>
    <t>Il faudrait trouver une solution concernant le nombre de SMS pour cette ligne</t>
  </si>
  <si>
    <t>Relancée le 18/10/2010 au service Orange, réponse reçue ( Mail en PJ)</t>
  </si>
  <si>
    <t>Il faudrait trouver une solution concernant les achats multimedia pour cette ligne</t>
  </si>
  <si>
    <t>Attention au achat multimédia</t>
  </si>
  <si>
    <t xml:space="preserve">Facture en baisse </t>
  </si>
  <si>
    <t>Réclamation accordée par Orange pour 71,12€ HT</t>
  </si>
  <si>
    <t>OK</t>
  </si>
  <si>
    <t>Achat Multimédia pour 31,775€ HT</t>
  </si>
  <si>
    <t>Attention au achat Multimédia</t>
  </si>
  <si>
    <t xml:space="preserve">Achat Matériel </t>
  </si>
  <si>
    <t>Achat Multimédia et MMS pour un montant de 40,295 € HT</t>
  </si>
  <si>
    <t>Voir pour supprimer option 240 SMS</t>
  </si>
  <si>
    <t>Achat multimédia pour un montant de 31,775€ HT</t>
  </si>
  <si>
    <t>Achat multimédia + MMS pour un montant de 8,186€ HT</t>
  </si>
  <si>
    <t>Achat multimédia pour un montant de 31,775€ HT (Idem mois précédent, c'est peut-être des abonnements à des services téléphoniques)</t>
  </si>
  <si>
    <t>Achat multimédia + MMS pour un montant de 9,856€ HT</t>
  </si>
  <si>
    <t>CF. Remarques Par Ligne</t>
  </si>
  <si>
    <t>Achat multimédia + MMS pour un montant de 11,526€ HT</t>
  </si>
  <si>
    <t>2920 SMS dont 1920 SMS Hors Forfait pour 240,00 € HT</t>
  </si>
  <si>
    <t>ATTENTION A LA CONSOMMATION SMS, VOIR POUR AJOUTS D'OPTION SMS OU ABONNEMENT GRAND PUBLIC SMS ILLIMITE</t>
  </si>
  <si>
    <t>Achat multimédia + MMS pour un montant de 15,868€ HT</t>
  </si>
  <si>
    <t>Avoir et modification en cours</t>
  </si>
  <si>
    <t>3732 SMS dont 2732 SMS Hors Forfait pour 466,50 € HT + Service SMS pour 22,572€ HT</t>
  </si>
  <si>
    <t>Avoir de 3 578,53€ HT</t>
  </si>
  <si>
    <t>Achat multimédia + MMS pour un montant de 10,524€ HT</t>
  </si>
  <si>
    <t>Problème de facturation</t>
  </si>
  <si>
    <t>Relance auprès d'orange cette semaine pour supprimer l'option 240 SMS et les achats multimédia</t>
  </si>
  <si>
    <t>Option 240 SMS supprimée + Achat multimédia supprimé dè le mois prochain</t>
  </si>
  <si>
    <t>Achat multimédia pour un montant de 27,594€ HT</t>
  </si>
  <si>
    <t>Modification  et avoir OK ; Attention service SMS pour un monatnt de 17,556€ HT</t>
  </si>
  <si>
    <t>Achat multimédia pour un montant de 19,232€ HT</t>
  </si>
  <si>
    <t>Achat multimédia non supprimé, relance auprès d'Orange</t>
  </si>
  <si>
    <t>Attention service SMS pour un monatnt de 67,716€ HT</t>
  </si>
  <si>
    <t>Achat multimédia + MMS pour un montant de 5,514€ HT</t>
  </si>
  <si>
    <t>Attention aux services SMS qui viennent à nouveau faire grimper la facture et ce sont généralement des abonnements mensuels souscrits par tacite reconduction</t>
  </si>
  <si>
    <t>Montant HT - Moyenne de vos factures contrôlées</t>
  </si>
  <si>
    <t>Nombres de lignes</t>
  </si>
  <si>
    <t>Achat multimédia annulé</t>
  </si>
  <si>
    <t>Pas de commentaire</t>
  </si>
  <si>
    <t>Achat multimédia + MMS pour un montant de 7,184€ HT</t>
  </si>
  <si>
    <t>Services SMS annulés sur la ligne</t>
  </si>
  <si>
    <t>5 MMS pour 1,67€ HT</t>
  </si>
  <si>
    <t>3G depuis l'international pour 158,82€ HT + Appel au-delà du forfait BSF 25€ souscrit 77,249€ HT + SMS (69)/MMS(16) depuis l'étranger 43,303€ HT</t>
  </si>
  <si>
    <t>Suivre la procédure envoyée par mail le 28/09/2011</t>
  </si>
  <si>
    <t>Attention retour des services SMS pour un monatnt de 41,382€ HT + 30 MMS à 10,020€ HT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</si>
</sst>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0#&quot; &quot;##&quot; &quot;##&quot; &quot;##&quot; &quot;##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 vertical="center" wrapText="1"/>
    </xf>
    <xf numFmtId="17" fontId="1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Font="1"/>
    <xf numFmtId="164" fontId="1" fillId="0" borderId="6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0" fillId="0" borderId="4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'Evolution Montant Facture'!$A$5</c:f>
              <c:strCache>
                <c:ptCount val="1"/>
                <c:pt idx="0">
                  <c:v>Montant total Facture Mobile en € HT</c:v>
                </c:pt>
              </c:strCache>
            </c:strRef>
          </c:tx>
          <c:marker>
            <c:symbol val="none"/>
          </c:marker>
          <c:cat>
            <c:strRef>
              <c:f>('Evolution Montant Facture'!$B$1:$J$1,'Evolution Montant Facture'!$C$6:$G$6)</c:f>
              <c:strCache>
                <c:ptCount val="14"/>
                <c:pt idx="0">
                  <c:v>Facture Référence Fournie (Mai 2010 OBS)</c:v>
                </c:pt>
                <c:pt idx="1">
                  <c:v>août-10</c:v>
                </c:pt>
                <c:pt idx="2">
                  <c:v>sept-10</c:v>
                </c:pt>
                <c:pt idx="3">
                  <c:v>oct-10</c:v>
                </c:pt>
                <c:pt idx="4">
                  <c:v>nov-10</c:v>
                </c:pt>
                <c:pt idx="5">
                  <c:v>déc-10</c:v>
                </c:pt>
                <c:pt idx="6">
                  <c:v>janv-11</c:v>
                </c:pt>
                <c:pt idx="7">
                  <c:v>févr-11</c:v>
                </c:pt>
                <c:pt idx="8">
                  <c:v>mars-11</c:v>
                </c:pt>
                <c:pt idx="9">
                  <c:v>avr-11</c:v>
                </c:pt>
                <c:pt idx="10">
                  <c:v>mai-11</c:v>
                </c:pt>
                <c:pt idx="11">
                  <c:v>juin-11</c:v>
                </c:pt>
                <c:pt idx="12">
                  <c:v>juil-11</c:v>
                </c:pt>
                <c:pt idx="13">
                  <c:v>août-11</c:v>
                </c:pt>
              </c:strCache>
            </c:strRef>
          </c:cat>
          <c:val>
            <c:numRef>
              <c:f>('Evolution Montant Facture'!$B$5:$J$5,'Evolution Montant Facture'!$C$10:$G$10)</c:f>
              <c:numCache>
                <c:formatCode>#,##0.00\ "€"</c:formatCode>
                <c:ptCount val="14"/>
                <c:pt idx="0">
                  <c:v>465.56</c:v>
                </c:pt>
                <c:pt idx="1">
                  <c:v>318.76</c:v>
                </c:pt>
                <c:pt idx="2">
                  <c:v>556.75</c:v>
                </c:pt>
                <c:pt idx="3">
                  <c:v>237.5</c:v>
                </c:pt>
                <c:pt idx="4">
                  <c:v>162.79</c:v>
                </c:pt>
                <c:pt idx="5">
                  <c:v>543.56000000000006</c:v>
                </c:pt>
                <c:pt idx="6">
                  <c:v>426.2</c:v>
                </c:pt>
                <c:pt idx="7">
                  <c:v>550.78</c:v>
                </c:pt>
                <c:pt idx="8">
                  <c:v>826.45</c:v>
                </c:pt>
                <c:pt idx="9">
                  <c:v>319.16000000000003</c:v>
                </c:pt>
                <c:pt idx="10">
                  <c:v>336.1</c:v>
                </c:pt>
                <c:pt idx="11">
                  <c:v>342.06</c:v>
                </c:pt>
                <c:pt idx="12">
                  <c:v>277.27999999999997</c:v>
                </c:pt>
                <c:pt idx="13">
                  <c:v>613.61</c:v>
                </c:pt>
              </c:numCache>
            </c:numRef>
          </c:val>
        </c:ser>
        <c:marker val="1"/>
        <c:axId val="107307392"/>
        <c:axId val="107308928"/>
      </c:lineChart>
      <c:catAx>
        <c:axId val="107307392"/>
        <c:scaling>
          <c:orientation val="minMax"/>
        </c:scaling>
        <c:axPos val="b"/>
        <c:numFmt formatCode="mmm\-yy" sourceLinked="1"/>
        <c:tickLblPos val="nextTo"/>
        <c:crossAx val="107308928"/>
        <c:crosses val="autoZero"/>
        <c:auto val="1"/>
        <c:lblAlgn val="ctr"/>
        <c:lblOffset val="100"/>
      </c:catAx>
      <c:valAx>
        <c:axId val="107308928"/>
        <c:scaling>
          <c:orientation val="minMax"/>
        </c:scaling>
        <c:axPos val="l"/>
        <c:majorGridlines/>
        <c:numFmt formatCode="#,##0.00\ &quot;€&quot;" sourceLinked="1"/>
        <c:tickLblPos val="nextTo"/>
        <c:crossAx val="1073073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10</xdr:row>
      <xdr:rowOff>28574</xdr:rowOff>
    </xdr:from>
    <xdr:to>
      <xdr:col>9</xdr:col>
      <xdr:colOff>638175</xdr:colOff>
      <xdr:row>25</xdr:row>
      <xdr:rowOff>114299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619125</xdr:colOff>
      <xdr:row>21</xdr:row>
      <xdr:rowOff>180975</xdr:rowOff>
    </xdr:from>
    <xdr:to>
      <xdr:col>9</xdr:col>
      <xdr:colOff>514066</xdr:colOff>
      <xdr:row>25</xdr:row>
      <xdr:rowOff>85725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43625" y="5543550"/>
          <a:ext cx="2038066" cy="666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3790950</xdr:colOff>
      <xdr:row>25</xdr:row>
      <xdr:rowOff>47625</xdr:rowOff>
    </xdr:from>
    <xdr:to>
      <xdr:col>4</xdr:col>
      <xdr:colOff>1571341</xdr:colOff>
      <xdr:row>29</xdr:row>
      <xdr:rowOff>47626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62725" y="5448300"/>
          <a:ext cx="1704691" cy="76200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26</xdr:row>
      <xdr:rowOff>38100</xdr:rowOff>
    </xdr:from>
    <xdr:to>
      <xdr:col>4</xdr:col>
      <xdr:colOff>1714216</xdr:colOff>
      <xdr:row>30</xdr:row>
      <xdr:rowOff>38101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05600" y="5429250"/>
          <a:ext cx="1704691" cy="76200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3705225</xdr:colOff>
      <xdr:row>20</xdr:row>
      <xdr:rowOff>38099</xdr:rowOff>
    </xdr:from>
    <xdr:to>
      <xdr:col>4</xdr:col>
      <xdr:colOff>1485616</xdr:colOff>
      <xdr:row>24</xdr:row>
      <xdr:rowOff>38100</xdr:rowOff>
    </xdr:to>
    <xdr:pic>
      <xdr:nvPicPr>
        <xdr:cNvPr id="2" name="Image 1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77000" y="5429249"/>
          <a:ext cx="1704691" cy="76200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3552825</xdr:colOff>
      <xdr:row>20</xdr:row>
      <xdr:rowOff>0</xdr:rowOff>
    </xdr:from>
    <xdr:to>
      <xdr:col>4</xdr:col>
      <xdr:colOff>1666591</xdr:colOff>
      <xdr:row>23</xdr:row>
      <xdr:rowOff>95250</xdr:rowOff>
    </xdr:to>
    <xdr:pic>
      <xdr:nvPicPr>
        <xdr:cNvPr id="2" name="Image 1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24600" y="5581650"/>
          <a:ext cx="2038066" cy="6667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3600450</xdr:colOff>
      <xdr:row>22</xdr:row>
      <xdr:rowOff>142875</xdr:rowOff>
    </xdr:from>
    <xdr:to>
      <xdr:col>4</xdr:col>
      <xdr:colOff>1714216</xdr:colOff>
      <xdr:row>26</xdr:row>
      <xdr:rowOff>47625</xdr:rowOff>
    </xdr:to>
    <xdr:pic>
      <xdr:nvPicPr>
        <xdr:cNvPr id="2" name="Image 1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72225" y="5534025"/>
          <a:ext cx="2038066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3800475</xdr:colOff>
      <xdr:row>16</xdr:row>
      <xdr:rowOff>66675</xdr:rowOff>
    </xdr:from>
    <xdr:to>
      <xdr:col>4</xdr:col>
      <xdr:colOff>1580866</xdr:colOff>
      <xdr:row>19</xdr:row>
      <xdr:rowOff>95251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72250" y="5514975"/>
          <a:ext cx="1704691" cy="6000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3848100</xdr:colOff>
      <xdr:row>23</xdr:row>
      <xdr:rowOff>57150</xdr:rowOff>
    </xdr:from>
    <xdr:to>
      <xdr:col>4</xdr:col>
      <xdr:colOff>1628491</xdr:colOff>
      <xdr:row>26</xdr:row>
      <xdr:rowOff>85726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9875" y="5505450"/>
          <a:ext cx="1704691" cy="6000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3905250</xdr:colOff>
      <xdr:row>18</xdr:row>
      <xdr:rowOff>28575</xdr:rowOff>
    </xdr:from>
    <xdr:to>
      <xdr:col>4</xdr:col>
      <xdr:colOff>1685641</xdr:colOff>
      <xdr:row>21</xdr:row>
      <xdr:rowOff>57151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77025" y="5476875"/>
          <a:ext cx="1704691" cy="6000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3771900</xdr:colOff>
      <xdr:row>23</xdr:row>
      <xdr:rowOff>38100</xdr:rowOff>
    </xdr:from>
    <xdr:to>
      <xdr:col>4</xdr:col>
      <xdr:colOff>1552291</xdr:colOff>
      <xdr:row>26</xdr:row>
      <xdr:rowOff>66676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43675" y="5486400"/>
          <a:ext cx="1704691" cy="6000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3867150</xdr:colOff>
      <xdr:row>23</xdr:row>
      <xdr:rowOff>95250</xdr:rowOff>
    </xdr:from>
    <xdr:to>
      <xdr:col>4</xdr:col>
      <xdr:colOff>1647541</xdr:colOff>
      <xdr:row>26</xdr:row>
      <xdr:rowOff>123826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38925" y="5695950"/>
          <a:ext cx="1704691" cy="6000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3848100</xdr:colOff>
      <xdr:row>24</xdr:row>
      <xdr:rowOff>28575</xdr:rowOff>
    </xdr:from>
    <xdr:to>
      <xdr:col>4</xdr:col>
      <xdr:colOff>1628491</xdr:colOff>
      <xdr:row>27</xdr:row>
      <xdr:rowOff>57151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9875" y="5619750"/>
          <a:ext cx="1704691" cy="6000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3800475</xdr:colOff>
      <xdr:row>20</xdr:row>
      <xdr:rowOff>85725</xdr:rowOff>
    </xdr:from>
    <xdr:to>
      <xdr:col>4</xdr:col>
      <xdr:colOff>1580866</xdr:colOff>
      <xdr:row>23</xdr:row>
      <xdr:rowOff>114301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72250" y="5676900"/>
          <a:ext cx="1704691" cy="6000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3876675</xdr:colOff>
      <xdr:row>24</xdr:row>
      <xdr:rowOff>66675</xdr:rowOff>
    </xdr:from>
    <xdr:to>
      <xdr:col>4</xdr:col>
      <xdr:colOff>1657066</xdr:colOff>
      <xdr:row>28</xdr:row>
      <xdr:rowOff>66676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48450" y="5467350"/>
          <a:ext cx="1704691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"/>
  <sheetViews>
    <sheetView tabSelected="1" workbookViewId="0">
      <selection activeCell="I6" sqref="I6:J10"/>
    </sheetView>
  </sheetViews>
  <sheetFormatPr baseColWidth="10" defaultRowHeight="15"/>
  <cols>
    <col min="1" max="1" width="19.42578125" customWidth="1"/>
    <col min="2" max="2" width="20.5703125" customWidth="1"/>
    <col min="3" max="10" width="10.7109375" customWidth="1"/>
  </cols>
  <sheetData>
    <row r="1" spans="1:15" ht="45">
      <c r="A1" s="1" t="s">
        <v>0</v>
      </c>
      <c r="B1" s="2" t="s">
        <v>11</v>
      </c>
      <c r="C1" s="3">
        <v>40391</v>
      </c>
      <c r="D1" s="3">
        <v>40422</v>
      </c>
      <c r="E1" s="3">
        <v>40452</v>
      </c>
      <c r="F1" s="3">
        <v>40483</v>
      </c>
      <c r="G1" s="3">
        <v>40513</v>
      </c>
      <c r="H1" s="3">
        <v>40544</v>
      </c>
      <c r="I1" s="3">
        <v>40575</v>
      </c>
      <c r="J1" s="3">
        <v>40603</v>
      </c>
    </row>
    <row r="2" spans="1:15">
      <c r="A2" s="5" t="s">
        <v>10</v>
      </c>
      <c r="B2" s="6">
        <v>458.56</v>
      </c>
      <c r="C2" s="7">
        <v>257.3</v>
      </c>
      <c r="D2" s="8">
        <v>252.94</v>
      </c>
      <c r="E2" s="8">
        <v>237.5</v>
      </c>
      <c r="F2" s="8">
        <v>162.79</v>
      </c>
      <c r="G2" s="8">
        <v>353.66</v>
      </c>
      <c r="H2" s="8">
        <v>426.2</v>
      </c>
      <c r="I2" s="8">
        <v>550.78</v>
      </c>
      <c r="J2" s="8">
        <v>826.45</v>
      </c>
    </row>
    <row r="3" spans="1:15">
      <c r="A3" s="5" t="s">
        <v>57</v>
      </c>
      <c r="B3" s="54">
        <v>7</v>
      </c>
      <c r="C3" s="55">
        <v>7</v>
      </c>
      <c r="D3" s="53">
        <v>7</v>
      </c>
      <c r="E3" s="53">
        <v>7</v>
      </c>
      <c r="F3" s="53">
        <v>7</v>
      </c>
      <c r="G3" s="53">
        <v>8</v>
      </c>
      <c r="H3" s="53">
        <v>8</v>
      </c>
      <c r="I3" s="53">
        <v>8</v>
      </c>
      <c r="J3" s="53">
        <v>8</v>
      </c>
    </row>
    <row r="4" spans="1:15" s="35" customFormat="1" ht="30">
      <c r="A4" s="31" t="s">
        <v>7</v>
      </c>
      <c r="B4" s="32">
        <v>0</v>
      </c>
      <c r="C4" s="33">
        <v>61.46</v>
      </c>
      <c r="D4" s="34">
        <v>303.81</v>
      </c>
      <c r="E4" s="34">
        <v>0</v>
      </c>
      <c r="F4" s="34">
        <v>0</v>
      </c>
      <c r="G4" s="34">
        <v>189.9</v>
      </c>
      <c r="H4" s="34">
        <v>0</v>
      </c>
      <c r="I4" s="34">
        <v>0</v>
      </c>
      <c r="J4" s="34">
        <v>0</v>
      </c>
    </row>
    <row r="5" spans="1:15" s="30" customFormat="1" ht="45.75" thickBot="1">
      <c r="A5" s="9" t="s">
        <v>9</v>
      </c>
      <c r="B5" s="37">
        <f t="shared" ref="B5" si="0">SUM(B2:B4)</f>
        <v>465.56</v>
      </c>
      <c r="C5" s="38">
        <f>SUM(L5,C2,C4)</f>
        <v>318.76</v>
      </c>
      <c r="D5" s="38">
        <f t="shared" ref="D5:J5" si="1">SUM(M5,D2,D4)</f>
        <v>556.75</v>
      </c>
      <c r="E5" s="38">
        <f t="shared" si="1"/>
        <v>237.5</v>
      </c>
      <c r="F5" s="38">
        <f t="shared" si="1"/>
        <v>162.79</v>
      </c>
      <c r="G5" s="38">
        <f t="shared" si="1"/>
        <v>543.56000000000006</v>
      </c>
      <c r="H5" s="38">
        <f t="shared" si="1"/>
        <v>426.2</v>
      </c>
      <c r="I5" s="38">
        <f t="shared" si="1"/>
        <v>550.78</v>
      </c>
      <c r="J5" s="38">
        <f t="shared" si="1"/>
        <v>826.45</v>
      </c>
      <c r="K5" s="38"/>
      <c r="L5" s="38"/>
      <c r="M5" s="38"/>
      <c r="N5" s="38"/>
      <c r="O5" s="38"/>
    </row>
    <row r="6" spans="1:15">
      <c r="C6" s="4">
        <v>40634</v>
      </c>
      <c r="D6" s="4">
        <v>40664</v>
      </c>
      <c r="E6" s="4">
        <v>40695</v>
      </c>
      <c r="F6" s="4">
        <v>40725</v>
      </c>
      <c r="G6" s="4">
        <v>40756</v>
      </c>
      <c r="I6" s="57" t="s">
        <v>56</v>
      </c>
      <c r="J6" s="58"/>
    </row>
    <row r="7" spans="1:15">
      <c r="B7" s="5" t="s">
        <v>6</v>
      </c>
      <c r="C7" s="8">
        <v>319.16000000000003</v>
      </c>
      <c r="D7" s="8">
        <v>336.1</v>
      </c>
      <c r="E7" s="8">
        <v>342.06</v>
      </c>
      <c r="F7" s="8">
        <v>277.27999999999997</v>
      </c>
      <c r="G7" s="8">
        <v>613.61</v>
      </c>
      <c r="I7" s="59"/>
      <c r="J7" s="60"/>
    </row>
    <row r="8" spans="1:15">
      <c r="B8" s="5" t="s">
        <v>57</v>
      </c>
      <c r="C8" s="53">
        <v>8</v>
      </c>
      <c r="D8" s="53">
        <v>8</v>
      </c>
      <c r="E8" s="53">
        <v>8</v>
      </c>
      <c r="F8" s="53">
        <v>8</v>
      </c>
      <c r="G8" s="53">
        <v>8</v>
      </c>
      <c r="I8" s="59"/>
      <c r="J8" s="60"/>
    </row>
    <row r="9" spans="1:15" s="35" customFormat="1" ht="30.75" thickBot="1">
      <c r="B9" s="31" t="s">
        <v>7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I9" s="61"/>
      <c r="J9" s="62"/>
    </row>
    <row r="10" spans="1:15" s="30" customFormat="1" ht="30.75" thickBot="1">
      <c r="B10" s="9" t="s">
        <v>9</v>
      </c>
      <c r="C10" s="52">
        <f>SUM(C7,C9)</f>
        <v>319.16000000000003</v>
      </c>
      <c r="D10" s="52">
        <f t="shared" ref="D10:G10" si="2">SUM(D7,D9)</f>
        <v>336.1</v>
      </c>
      <c r="E10" s="52">
        <f t="shared" si="2"/>
        <v>342.06</v>
      </c>
      <c r="F10" s="52">
        <f t="shared" si="2"/>
        <v>277.27999999999997</v>
      </c>
      <c r="G10" s="52">
        <f t="shared" si="2"/>
        <v>613.61</v>
      </c>
      <c r="I10" s="63">
        <f>SUM(C5:J5,C10:G10)/13</f>
        <v>423.92307692307691</v>
      </c>
      <c r="J10" s="64"/>
    </row>
  </sheetData>
  <mergeCells count="2">
    <mergeCell ref="I6:J9"/>
    <mergeCell ref="I10:J1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&amp;LContrôle des factures&amp;COWH</oddHeader>
    <oddFooter>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E23" sqref="E23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10" t="s">
        <v>1</v>
      </c>
      <c r="B1" s="11" t="s">
        <v>2</v>
      </c>
      <c r="C1" s="11" t="s">
        <v>3</v>
      </c>
      <c r="D1" s="12" t="s">
        <v>4</v>
      </c>
      <c r="E1" s="14" t="s">
        <v>5</v>
      </c>
    </row>
    <row r="2" spans="1:5" ht="15.75" thickBot="1">
      <c r="A2" s="45">
        <v>47337298</v>
      </c>
      <c r="B2" s="19">
        <v>60740822</v>
      </c>
      <c r="C2" s="19" t="s">
        <v>12</v>
      </c>
      <c r="D2" s="20" t="s">
        <v>31</v>
      </c>
      <c r="E2" s="14"/>
    </row>
    <row r="3" spans="1:5" s="36" customFormat="1" ht="15.75" thickBot="1">
      <c r="A3" s="19">
        <v>47133062</v>
      </c>
      <c r="B3" s="19">
        <v>60740822</v>
      </c>
      <c r="C3" s="19" t="s">
        <v>12</v>
      </c>
      <c r="D3" s="44" t="s">
        <v>30</v>
      </c>
      <c r="E3" s="39"/>
    </row>
    <row r="4" spans="1:5" ht="15.75" thickBot="1">
      <c r="A4" s="17"/>
      <c r="B4" s="17"/>
      <c r="C4" s="17"/>
      <c r="D4" s="17"/>
      <c r="E4" s="18"/>
    </row>
    <row r="5" spans="1:5" ht="30.75" thickBot="1">
      <c r="A5" s="40" t="s">
        <v>1</v>
      </c>
      <c r="B5" s="41" t="s">
        <v>2</v>
      </c>
      <c r="C5" s="41" t="s">
        <v>8</v>
      </c>
      <c r="D5" s="41" t="s">
        <v>4</v>
      </c>
      <c r="E5" s="42" t="s">
        <v>19</v>
      </c>
    </row>
    <row r="6" spans="1:5" s="16" customFormat="1" ht="30.75" thickBot="1">
      <c r="A6" s="19">
        <v>47133062</v>
      </c>
      <c r="B6" s="19">
        <v>60740822</v>
      </c>
      <c r="C6" s="27">
        <v>676359551</v>
      </c>
      <c r="D6" s="20" t="s">
        <v>33</v>
      </c>
      <c r="E6" s="12" t="s">
        <v>32</v>
      </c>
    </row>
    <row r="7" spans="1:5" s="16" customFormat="1" ht="15.75" thickBot="1">
      <c r="A7" s="19">
        <v>47133062</v>
      </c>
      <c r="B7" s="19">
        <v>60740822</v>
      </c>
      <c r="C7" s="27">
        <v>673622127</v>
      </c>
      <c r="D7" s="11" t="s">
        <v>34</v>
      </c>
      <c r="E7" s="43"/>
    </row>
    <row r="8" spans="1:5" s="16" customFormat="1">
      <c r="A8" s="24"/>
      <c r="B8" s="24"/>
      <c r="C8" s="23"/>
      <c r="D8" s="25"/>
      <c r="E8" s="26"/>
    </row>
    <row r="9" spans="1:5">
      <c r="A9" s="13"/>
      <c r="B9" s="13"/>
      <c r="C9" s="13"/>
      <c r="D9" s="13"/>
      <c r="E9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23" sqref="D23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10" t="s">
        <v>1</v>
      </c>
      <c r="B1" s="11" t="s">
        <v>2</v>
      </c>
      <c r="C1" s="11" t="s">
        <v>3</v>
      </c>
      <c r="D1" s="12" t="s">
        <v>4</v>
      </c>
      <c r="E1" s="14" t="s">
        <v>5</v>
      </c>
    </row>
    <row r="2" spans="1:5" ht="15.75" thickBot="1">
      <c r="A2" s="45">
        <v>46566281</v>
      </c>
      <c r="B2" s="19">
        <v>60740822</v>
      </c>
      <c r="C2" s="19" t="s">
        <v>12</v>
      </c>
      <c r="D2" s="20" t="s">
        <v>26</v>
      </c>
      <c r="E2" s="14" t="s">
        <v>27</v>
      </c>
    </row>
    <row r="3" spans="1:5" s="36" customFormat="1" ht="15.75" thickBot="1">
      <c r="A3" s="19">
        <v>46776936</v>
      </c>
      <c r="B3" s="19">
        <v>60740822</v>
      </c>
      <c r="C3" s="19" t="s">
        <v>12</v>
      </c>
      <c r="D3" s="44" t="s">
        <v>29</v>
      </c>
      <c r="E3" s="39"/>
    </row>
    <row r="4" spans="1:5" ht="15.75" thickBot="1">
      <c r="A4" s="17"/>
      <c r="B4" s="17"/>
      <c r="C4" s="17"/>
      <c r="D4" s="17"/>
      <c r="E4" s="18"/>
    </row>
    <row r="5" spans="1:5" ht="30.75" thickBot="1">
      <c r="A5" s="40" t="s">
        <v>1</v>
      </c>
      <c r="B5" s="41" t="s">
        <v>2</v>
      </c>
      <c r="C5" s="41" t="s">
        <v>8</v>
      </c>
      <c r="D5" s="41" t="s">
        <v>4</v>
      </c>
      <c r="E5" s="42" t="s">
        <v>19</v>
      </c>
    </row>
    <row r="6" spans="1:5" s="16" customFormat="1" ht="15.75" thickBot="1">
      <c r="A6" s="19">
        <v>46776936</v>
      </c>
      <c r="B6" s="19">
        <v>60740822</v>
      </c>
      <c r="C6" s="27" t="s">
        <v>14</v>
      </c>
      <c r="D6" s="20" t="s">
        <v>28</v>
      </c>
      <c r="E6" s="12"/>
    </row>
    <row r="7" spans="1:5" s="16" customFormat="1">
      <c r="A7" s="24"/>
      <c r="B7" s="24"/>
      <c r="C7" s="23"/>
      <c r="D7" s="25"/>
      <c r="E7" s="26"/>
    </row>
    <row r="8" spans="1:5">
      <c r="A8" s="13"/>
      <c r="B8" s="13"/>
      <c r="C8" s="13"/>
      <c r="D8" s="13"/>
      <c r="E8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E9" sqref="E9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10" t="s">
        <v>1</v>
      </c>
      <c r="B1" s="11" t="s">
        <v>2</v>
      </c>
      <c r="C1" s="11" t="s">
        <v>3</v>
      </c>
      <c r="D1" s="12" t="s">
        <v>4</v>
      </c>
      <c r="E1" s="14" t="s">
        <v>5</v>
      </c>
    </row>
    <row r="2" spans="1:5" s="36" customFormat="1" ht="15.75" thickBot="1">
      <c r="A2" s="19">
        <v>46189116</v>
      </c>
      <c r="B2" s="19">
        <v>60740822</v>
      </c>
      <c r="C2" s="19" t="s">
        <v>12</v>
      </c>
      <c r="D2" s="44" t="s">
        <v>25</v>
      </c>
      <c r="E2" s="39"/>
    </row>
    <row r="3" spans="1:5" ht="15.75" thickBot="1">
      <c r="A3" s="17"/>
      <c r="B3" s="17"/>
      <c r="C3" s="17"/>
      <c r="D3" s="17"/>
      <c r="E3" s="18"/>
    </row>
    <row r="4" spans="1:5" ht="30.75" thickBot="1">
      <c r="A4" s="40" t="s">
        <v>1</v>
      </c>
      <c r="B4" s="41" t="s">
        <v>2</v>
      </c>
      <c r="C4" s="41" t="s">
        <v>8</v>
      </c>
      <c r="D4" s="41" t="s">
        <v>4</v>
      </c>
      <c r="E4" s="42" t="s">
        <v>19</v>
      </c>
    </row>
    <row r="5" spans="1:5" s="16" customFormat="1" ht="60.75" thickBot="1">
      <c r="A5" s="19">
        <v>45083873</v>
      </c>
      <c r="B5" s="19">
        <v>60740822</v>
      </c>
      <c r="C5" s="27" t="s">
        <v>14</v>
      </c>
      <c r="D5" s="20" t="s">
        <v>15</v>
      </c>
      <c r="E5" s="12" t="s">
        <v>22</v>
      </c>
    </row>
    <row r="6" spans="1:5" s="16" customFormat="1" ht="60.75" thickBot="1">
      <c r="A6" s="19">
        <v>45626323</v>
      </c>
      <c r="B6" s="19">
        <v>60740822</v>
      </c>
      <c r="C6" s="27" t="s">
        <v>14</v>
      </c>
      <c r="D6" s="11" t="s">
        <v>24</v>
      </c>
      <c r="E6" s="43" t="s">
        <v>23</v>
      </c>
    </row>
    <row r="7" spans="1:5" s="16" customFormat="1">
      <c r="A7" s="24"/>
      <c r="B7" s="24"/>
      <c r="C7" s="23"/>
      <c r="D7" s="25"/>
      <c r="E7" s="26"/>
    </row>
    <row r="8" spans="1:5">
      <c r="A8" s="13"/>
      <c r="B8" s="13"/>
      <c r="C8" s="13"/>
      <c r="D8" s="13"/>
      <c r="E8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13" sqref="D13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10" t="s">
        <v>1</v>
      </c>
      <c r="B1" s="11" t="s">
        <v>2</v>
      </c>
      <c r="C1" s="11" t="s">
        <v>3</v>
      </c>
      <c r="D1" s="12" t="s">
        <v>4</v>
      </c>
      <c r="E1" s="14" t="s">
        <v>5</v>
      </c>
    </row>
    <row r="2" spans="1:5" s="36" customFormat="1" ht="30.75" thickBot="1">
      <c r="A2" s="19">
        <v>45626323</v>
      </c>
      <c r="B2" s="19">
        <v>60740822</v>
      </c>
      <c r="C2" s="19" t="s">
        <v>12</v>
      </c>
      <c r="D2" s="20" t="s">
        <v>18</v>
      </c>
      <c r="E2" s="39"/>
    </row>
    <row r="3" spans="1:5" ht="15.75" thickBot="1">
      <c r="A3" s="17"/>
      <c r="B3" s="17"/>
      <c r="C3" s="17"/>
      <c r="D3" s="17"/>
      <c r="E3" s="18"/>
    </row>
    <row r="4" spans="1:5" ht="30.75" thickBot="1">
      <c r="A4" s="40" t="s">
        <v>1</v>
      </c>
      <c r="B4" s="41" t="s">
        <v>2</v>
      </c>
      <c r="C4" s="41" t="s">
        <v>8</v>
      </c>
      <c r="D4" s="41" t="s">
        <v>4</v>
      </c>
      <c r="E4" s="42" t="s">
        <v>19</v>
      </c>
    </row>
    <row r="5" spans="1:5" s="16" customFormat="1" ht="60.75" thickBot="1">
      <c r="A5" s="19">
        <v>45083873</v>
      </c>
      <c r="B5" s="19">
        <v>60740822</v>
      </c>
      <c r="C5" s="27" t="s">
        <v>14</v>
      </c>
      <c r="D5" s="20" t="s">
        <v>15</v>
      </c>
      <c r="E5" s="12" t="s">
        <v>17</v>
      </c>
    </row>
    <row r="6" spans="1:5" s="16" customFormat="1" ht="60.75" thickBot="1">
      <c r="A6" s="19">
        <v>45626323</v>
      </c>
      <c r="B6" s="19">
        <v>60740822</v>
      </c>
      <c r="C6" s="27" t="s">
        <v>14</v>
      </c>
      <c r="D6" s="11" t="s">
        <v>20</v>
      </c>
      <c r="E6" s="43" t="s">
        <v>21</v>
      </c>
    </row>
    <row r="7" spans="1:5" s="16" customFormat="1">
      <c r="A7" s="24"/>
      <c r="B7" s="24"/>
      <c r="C7" s="23"/>
      <c r="D7" s="25"/>
      <c r="E7" s="26"/>
    </row>
    <row r="8" spans="1:5">
      <c r="A8" s="13"/>
      <c r="B8" s="13"/>
      <c r="C8" s="13"/>
      <c r="D8" s="13"/>
      <c r="E8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&amp;LContrôle des factures&amp;COWH</oddHeader>
    <oddFooter>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8"/>
  <sheetViews>
    <sheetView topLeftCell="A13" workbookViewId="0">
      <selection activeCell="F25" sqref="F25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10" t="s">
        <v>1</v>
      </c>
      <c r="B1" s="11" t="s">
        <v>2</v>
      </c>
      <c r="C1" s="11" t="s">
        <v>3</v>
      </c>
      <c r="D1" s="12" t="s">
        <v>4</v>
      </c>
      <c r="E1" s="14" t="s">
        <v>5</v>
      </c>
    </row>
    <row r="2" spans="1:5" s="36" customFormat="1" ht="30.75" thickBot="1">
      <c r="A2" s="19">
        <v>45083873</v>
      </c>
      <c r="B2" s="19">
        <v>60740822</v>
      </c>
      <c r="C2" s="19" t="s">
        <v>12</v>
      </c>
      <c r="D2" s="20" t="s">
        <v>13</v>
      </c>
      <c r="E2" s="39"/>
    </row>
    <row r="3" spans="1:5" ht="15.75" thickBot="1">
      <c r="A3" s="17"/>
      <c r="B3" s="17"/>
      <c r="C3" s="17"/>
      <c r="D3" s="17"/>
      <c r="E3" s="18"/>
    </row>
    <row r="4" spans="1:5" ht="30.75" thickBot="1">
      <c r="A4" s="40" t="s">
        <v>1</v>
      </c>
      <c r="B4" s="41" t="s">
        <v>2</v>
      </c>
      <c r="C4" s="41" t="s">
        <v>8</v>
      </c>
      <c r="D4" s="41" t="s">
        <v>4</v>
      </c>
      <c r="E4" s="42" t="s">
        <v>5</v>
      </c>
    </row>
    <row r="5" spans="1:5" s="16" customFormat="1" ht="60.75" thickBot="1">
      <c r="A5" s="19">
        <v>45083873</v>
      </c>
      <c r="B5" s="19">
        <v>60740822</v>
      </c>
      <c r="C5" s="27" t="s">
        <v>14</v>
      </c>
      <c r="D5" s="20" t="s">
        <v>15</v>
      </c>
      <c r="E5" s="28" t="s">
        <v>16</v>
      </c>
    </row>
    <row r="6" spans="1:5" s="16" customFormat="1" ht="15.75" thickBot="1">
      <c r="A6" s="22"/>
      <c r="B6" s="21"/>
      <c r="C6" s="27"/>
      <c r="D6" s="11"/>
      <c r="E6" s="29"/>
    </row>
    <row r="7" spans="1:5" s="16" customFormat="1">
      <c r="A7" s="24"/>
      <c r="B7" s="24"/>
      <c r="C7" s="23"/>
      <c r="D7" s="25"/>
      <c r="E7" s="26"/>
    </row>
    <row r="8" spans="1:5">
      <c r="A8" s="13"/>
      <c r="B8" s="13"/>
      <c r="C8" s="13"/>
      <c r="D8" s="13"/>
      <c r="E8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&amp;LContrôle des factures&amp;COWH</oddHeader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15" sqref="D15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46" t="s">
        <v>1</v>
      </c>
      <c r="B1" s="47" t="s">
        <v>2</v>
      </c>
      <c r="C1" s="47" t="s">
        <v>3</v>
      </c>
      <c r="D1" s="48" t="s">
        <v>4</v>
      </c>
      <c r="E1" s="49" t="s">
        <v>5</v>
      </c>
    </row>
    <row r="2" spans="1:5" ht="15.75" thickBot="1">
      <c r="A2" s="45">
        <v>51963160</v>
      </c>
      <c r="B2" s="19">
        <v>60740822</v>
      </c>
      <c r="C2" s="19" t="s">
        <v>12</v>
      </c>
      <c r="D2" s="20" t="s">
        <v>37</v>
      </c>
      <c r="E2" s="14"/>
    </row>
    <row r="3" spans="1:5" ht="15.75" thickBot="1">
      <c r="A3" s="50"/>
      <c r="B3" s="19"/>
      <c r="C3" s="19"/>
      <c r="D3" s="51"/>
      <c r="E3" s="14"/>
    </row>
    <row r="4" spans="1:5" ht="15.75" thickBot="1">
      <c r="A4" s="17"/>
      <c r="B4" s="17"/>
      <c r="C4" s="17"/>
      <c r="D4" s="17"/>
      <c r="E4" s="18"/>
    </row>
    <row r="5" spans="1:5" ht="30.75" thickBot="1">
      <c r="A5" s="40" t="s">
        <v>1</v>
      </c>
      <c r="B5" s="41" t="s">
        <v>2</v>
      </c>
      <c r="C5" s="41" t="s">
        <v>8</v>
      </c>
      <c r="D5" s="41" t="s">
        <v>4</v>
      </c>
      <c r="E5" s="42" t="s">
        <v>19</v>
      </c>
    </row>
    <row r="6" spans="1:5" s="16" customFormat="1" ht="48.75" customHeight="1" thickBot="1">
      <c r="A6" s="45">
        <v>51963160</v>
      </c>
      <c r="B6" s="19">
        <v>60740822</v>
      </c>
      <c r="C6" s="27">
        <v>676359551</v>
      </c>
      <c r="D6" s="56" t="s">
        <v>59</v>
      </c>
      <c r="E6" s="43"/>
    </row>
    <row r="7" spans="1:5" s="16" customFormat="1" ht="45.75" thickBot="1">
      <c r="A7" s="45">
        <v>51963160</v>
      </c>
      <c r="B7" s="19">
        <v>60740822</v>
      </c>
      <c r="C7" s="27">
        <v>673622127</v>
      </c>
      <c r="D7" s="11" t="s">
        <v>63</v>
      </c>
      <c r="E7" s="43" t="s">
        <v>64</v>
      </c>
    </row>
    <row r="8" spans="1:5" s="16" customFormat="1" ht="105.75" thickBot="1">
      <c r="A8" s="45">
        <v>51963160</v>
      </c>
      <c r="B8" s="19">
        <v>60740822</v>
      </c>
      <c r="C8" s="27">
        <v>637721152</v>
      </c>
      <c r="D8" s="44" t="s">
        <v>65</v>
      </c>
      <c r="E8" s="43" t="s">
        <v>55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8"/>
  <sheetViews>
    <sheetView topLeftCell="A7" workbookViewId="0">
      <selection activeCell="D10" sqref="D10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46" t="s">
        <v>1</v>
      </c>
      <c r="B1" s="47" t="s">
        <v>2</v>
      </c>
      <c r="C1" s="47" t="s">
        <v>3</v>
      </c>
      <c r="D1" s="48" t="s">
        <v>4</v>
      </c>
      <c r="E1" s="49" t="s">
        <v>5</v>
      </c>
    </row>
    <row r="2" spans="1:5" ht="15.75" thickBot="1">
      <c r="A2" s="45">
        <v>51387490</v>
      </c>
      <c r="B2" s="19">
        <v>60740822</v>
      </c>
      <c r="C2" s="19" t="s">
        <v>12</v>
      </c>
      <c r="D2" s="20" t="s">
        <v>37</v>
      </c>
      <c r="E2" s="14"/>
    </row>
    <row r="3" spans="1:5" ht="15.75" thickBot="1">
      <c r="A3" s="50"/>
      <c r="B3" s="19"/>
      <c r="C3" s="19"/>
      <c r="D3" s="51"/>
      <c r="E3" s="14"/>
    </row>
    <row r="4" spans="1:5" ht="15.75" thickBot="1">
      <c r="A4" s="17"/>
      <c r="B4" s="17"/>
      <c r="C4" s="17"/>
      <c r="D4" s="17"/>
      <c r="E4" s="18"/>
    </row>
    <row r="5" spans="1:5" ht="30.75" thickBot="1">
      <c r="A5" s="40" t="s">
        <v>1</v>
      </c>
      <c r="B5" s="41" t="s">
        <v>2</v>
      </c>
      <c r="C5" s="41" t="s">
        <v>8</v>
      </c>
      <c r="D5" s="41" t="s">
        <v>4</v>
      </c>
      <c r="E5" s="42" t="s">
        <v>19</v>
      </c>
    </row>
    <row r="6" spans="1:5" s="16" customFormat="1" ht="48.75" customHeight="1" thickBot="1">
      <c r="A6" s="45">
        <v>51387490</v>
      </c>
      <c r="B6" s="19">
        <v>60740822</v>
      </c>
      <c r="C6" s="27">
        <v>676359551</v>
      </c>
      <c r="D6" s="56" t="s">
        <v>59</v>
      </c>
      <c r="E6" s="43" t="s">
        <v>58</v>
      </c>
    </row>
    <row r="7" spans="1:5" s="16" customFormat="1" ht="15.75" thickBot="1">
      <c r="A7" s="45">
        <v>51387490</v>
      </c>
      <c r="B7" s="19">
        <v>60740822</v>
      </c>
      <c r="C7" s="27">
        <v>673622127</v>
      </c>
      <c r="D7" s="11" t="s">
        <v>60</v>
      </c>
      <c r="E7" s="43"/>
    </row>
    <row r="8" spans="1:5" s="16" customFormat="1" ht="30.75" thickBot="1">
      <c r="A8" s="45">
        <v>51387490</v>
      </c>
      <c r="B8" s="19">
        <v>60740822</v>
      </c>
      <c r="C8" s="27">
        <v>637721152</v>
      </c>
      <c r="D8" s="56" t="s">
        <v>62</v>
      </c>
      <c r="E8" s="43" t="s">
        <v>61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8"/>
  <sheetViews>
    <sheetView topLeftCell="A10" workbookViewId="0">
      <selection activeCell="E9" sqref="E9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46" t="s">
        <v>1</v>
      </c>
      <c r="B1" s="47" t="s">
        <v>2</v>
      </c>
      <c r="C1" s="47" t="s">
        <v>3</v>
      </c>
      <c r="D1" s="48" t="s">
        <v>4</v>
      </c>
      <c r="E1" s="49" t="s">
        <v>5</v>
      </c>
    </row>
    <row r="2" spans="1:5" ht="15.75" thickBot="1">
      <c r="A2" s="45">
        <v>50790443</v>
      </c>
      <c r="B2" s="19">
        <v>60740822</v>
      </c>
      <c r="C2" s="19" t="s">
        <v>12</v>
      </c>
      <c r="D2" s="20" t="s">
        <v>37</v>
      </c>
      <c r="E2" s="14"/>
    </row>
    <row r="3" spans="1:5" ht="15.75" thickBot="1">
      <c r="A3" s="50"/>
      <c r="B3" s="19"/>
      <c r="C3" s="19"/>
      <c r="D3" s="51"/>
      <c r="E3" s="14"/>
    </row>
    <row r="4" spans="1:5" ht="15.75" thickBot="1">
      <c r="A4" s="17"/>
      <c r="B4" s="17"/>
      <c r="C4" s="17"/>
      <c r="D4" s="17"/>
      <c r="E4" s="18"/>
    </row>
    <row r="5" spans="1:5" ht="30.75" thickBot="1">
      <c r="A5" s="40" t="s">
        <v>1</v>
      </c>
      <c r="B5" s="41" t="s">
        <v>2</v>
      </c>
      <c r="C5" s="41" t="s">
        <v>8</v>
      </c>
      <c r="D5" s="41" t="s">
        <v>4</v>
      </c>
      <c r="E5" s="42" t="s">
        <v>19</v>
      </c>
    </row>
    <row r="6" spans="1:5" s="16" customFormat="1" ht="48.75" customHeight="1" thickBot="1">
      <c r="A6" s="45">
        <v>50790443</v>
      </c>
      <c r="B6" s="19">
        <v>60740822</v>
      </c>
      <c r="C6" s="27">
        <v>676359551</v>
      </c>
      <c r="D6" s="44" t="s">
        <v>51</v>
      </c>
      <c r="E6" s="43" t="s">
        <v>52</v>
      </c>
    </row>
    <row r="7" spans="1:5" s="16" customFormat="1" ht="15.75" thickBot="1">
      <c r="A7" s="45">
        <v>50790443</v>
      </c>
      <c r="B7" s="19">
        <v>60740822</v>
      </c>
      <c r="C7" s="27">
        <v>673622127</v>
      </c>
      <c r="D7" s="11" t="s">
        <v>54</v>
      </c>
      <c r="E7" s="43"/>
    </row>
    <row r="8" spans="1:5" s="16" customFormat="1" ht="105.75" thickBot="1">
      <c r="A8" s="45">
        <v>50790443</v>
      </c>
      <c r="B8" s="19">
        <v>60740822</v>
      </c>
      <c r="C8" s="27">
        <v>637721152</v>
      </c>
      <c r="D8" s="44" t="s">
        <v>53</v>
      </c>
      <c r="E8" s="43" t="s">
        <v>55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26" sqref="D26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46" t="s">
        <v>1</v>
      </c>
      <c r="B1" s="47" t="s">
        <v>2</v>
      </c>
      <c r="C1" s="47" t="s">
        <v>3</v>
      </c>
      <c r="D1" s="48" t="s">
        <v>4</v>
      </c>
      <c r="E1" s="49" t="s">
        <v>5</v>
      </c>
    </row>
    <row r="2" spans="1:5" ht="15.75" thickBot="1">
      <c r="A2" s="45">
        <v>50185249</v>
      </c>
      <c r="B2" s="19">
        <v>60740822</v>
      </c>
      <c r="C2" s="19" t="s">
        <v>12</v>
      </c>
      <c r="D2" s="20" t="s">
        <v>37</v>
      </c>
      <c r="E2" s="14"/>
    </row>
    <row r="3" spans="1:5" ht="15.75" thickBot="1">
      <c r="A3" s="50"/>
      <c r="B3" s="19"/>
      <c r="C3" s="19"/>
      <c r="D3" s="51"/>
      <c r="E3" s="14"/>
    </row>
    <row r="4" spans="1:5" ht="15.75" thickBot="1">
      <c r="A4" s="17"/>
      <c r="B4" s="17"/>
      <c r="C4" s="17"/>
      <c r="D4" s="17"/>
      <c r="E4" s="18"/>
    </row>
    <row r="5" spans="1:5" ht="30.75" thickBot="1">
      <c r="A5" s="40" t="s">
        <v>1</v>
      </c>
      <c r="B5" s="41" t="s">
        <v>2</v>
      </c>
      <c r="C5" s="41" t="s">
        <v>8</v>
      </c>
      <c r="D5" s="41" t="s">
        <v>4</v>
      </c>
      <c r="E5" s="42" t="s">
        <v>19</v>
      </c>
    </row>
    <row r="6" spans="1:5" s="16" customFormat="1" ht="48.75" customHeight="1" thickBot="1">
      <c r="A6" s="45">
        <v>50185249</v>
      </c>
      <c r="B6" s="19">
        <v>60740822</v>
      </c>
      <c r="C6" s="27">
        <v>676359551</v>
      </c>
      <c r="D6" s="44" t="s">
        <v>49</v>
      </c>
      <c r="E6" s="43" t="s">
        <v>48</v>
      </c>
    </row>
    <row r="7" spans="1:5" s="16" customFormat="1" ht="15.75" thickBot="1">
      <c r="A7" s="45">
        <v>50185249</v>
      </c>
      <c r="B7" s="19">
        <v>60740822</v>
      </c>
      <c r="C7" s="27">
        <v>673622127</v>
      </c>
      <c r="D7" s="11" t="s">
        <v>34</v>
      </c>
      <c r="E7" s="43"/>
    </row>
    <row r="8" spans="1:5" s="16" customFormat="1" ht="30.75" thickBot="1">
      <c r="A8" s="45">
        <v>50185249</v>
      </c>
      <c r="B8" s="19">
        <v>60740822</v>
      </c>
      <c r="C8" s="27">
        <v>637721152</v>
      </c>
      <c r="D8" s="11" t="s">
        <v>50</v>
      </c>
      <c r="E8" s="4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sqref="A1:XFD1048576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46" t="s">
        <v>1</v>
      </c>
      <c r="B1" s="47" t="s">
        <v>2</v>
      </c>
      <c r="C1" s="47" t="s">
        <v>3</v>
      </c>
      <c r="D1" s="48" t="s">
        <v>4</v>
      </c>
      <c r="E1" s="49" t="s">
        <v>5</v>
      </c>
    </row>
    <row r="2" spans="1:5" ht="15.75" thickBot="1">
      <c r="A2" s="45">
        <v>49591209</v>
      </c>
      <c r="B2" s="19">
        <v>60740822</v>
      </c>
      <c r="C2" s="19" t="s">
        <v>12</v>
      </c>
      <c r="D2" s="20" t="s">
        <v>37</v>
      </c>
      <c r="E2" s="14"/>
    </row>
    <row r="3" spans="1:5" ht="15.75" thickBot="1">
      <c r="A3" s="50">
        <v>50028079</v>
      </c>
      <c r="B3" s="19">
        <v>60740822</v>
      </c>
      <c r="C3" s="19" t="s">
        <v>12</v>
      </c>
      <c r="D3" s="51" t="s">
        <v>44</v>
      </c>
      <c r="E3" s="14"/>
    </row>
    <row r="4" spans="1:5" ht="15.75" thickBot="1">
      <c r="A4" s="17"/>
      <c r="B4" s="17"/>
      <c r="C4" s="17"/>
      <c r="D4" s="17"/>
      <c r="E4" s="18"/>
    </row>
    <row r="5" spans="1:5" ht="30.75" thickBot="1">
      <c r="A5" s="40" t="s">
        <v>1</v>
      </c>
      <c r="B5" s="41" t="s">
        <v>2</v>
      </c>
      <c r="C5" s="41" t="s">
        <v>8</v>
      </c>
      <c r="D5" s="41" t="s">
        <v>4</v>
      </c>
      <c r="E5" s="42" t="s">
        <v>19</v>
      </c>
    </row>
    <row r="6" spans="1:5" s="16" customFormat="1" ht="60.75" thickBot="1">
      <c r="A6" s="45">
        <v>49591209</v>
      </c>
      <c r="B6" s="19">
        <v>60740822</v>
      </c>
      <c r="C6" s="27">
        <v>676359551</v>
      </c>
      <c r="D6" s="44" t="s">
        <v>35</v>
      </c>
      <c r="E6" s="43" t="s">
        <v>47</v>
      </c>
    </row>
    <row r="7" spans="1:5" s="16" customFormat="1" ht="15.75" thickBot="1">
      <c r="A7" s="45">
        <v>49591209</v>
      </c>
      <c r="B7" s="19">
        <v>60740822</v>
      </c>
      <c r="C7" s="27">
        <v>673622127</v>
      </c>
      <c r="D7" s="11" t="s">
        <v>45</v>
      </c>
      <c r="E7" s="43"/>
    </row>
    <row r="8" spans="1:5" s="16" customFormat="1" ht="30.75" thickBot="1">
      <c r="A8" s="45">
        <v>49591209</v>
      </c>
      <c r="B8" s="19">
        <v>60740822</v>
      </c>
      <c r="C8" s="27">
        <v>637721152</v>
      </c>
      <c r="D8" s="11" t="s">
        <v>46</v>
      </c>
      <c r="E8" s="43" t="s">
        <v>42</v>
      </c>
    </row>
    <row r="9" spans="1:5">
      <c r="A9" s="13"/>
      <c r="B9" s="13"/>
      <c r="C9" s="13"/>
      <c r="D9" s="13"/>
      <c r="E9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8"/>
  <sheetViews>
    <sheetView topLeftCell="A7" workbookViewId="0">
      <selection activeCell="C31" sqref="C31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46" t="s">
        <v>1</v>
      </c>
      <c r="B1" s="47" t="s">
        <v>2</v>
      </c>
      <c r="C1" s="47" t="s">
        <v>3</v>
      </c>
      <c r="D1" s="48" t="s">
        <v>4</v>
      </c>
      <c r="E1" s="49" t="s">
        <v>5</v>
      </c>
    </row>
    <row r="2" spans="1:5" ht="15.75" thickBot="1">
      <c r="A2" s="45">
        <v>49061445</v>
      </c>
      <c r="B2" s="19">
        <v>60740822</v>
      </c>
      <c r="C2" s="19" t="s">
        <v>12</v>
      </c>
      <c r="D2" s="20" t="s">
        <v>37</v>
      </c>
      <c r="E2" s="14"/>
    </row>
    <row r="3" spans="1:5" ht="15.75" thickBot="1">
      <c r="A3" s="17"/>
      <c r="B3" s="17"/>
      <c r="C3" s="17"/>
      <c r="D3" s="17"/>
      <c r="E3" s="18"/>
    </row>
    <row r="4" spans="1:5" ht="30.75" thickBot="1">
      <c r="A4" s="40" t="s">
        <v>1</v>
      </c>
      <c r="B4" s="41" t="s">
        <v>2</v>
      </c>
      <c r="C4" s="41" t="s">
        <v>8</v>
      </c>
      <c r="D4" s="41" t="s">
        <v>4</v>
      </c>
      <c r="E4" s="42" t="s">
        <v>19</v>
      </c>
    </row>
    <row r="5" spans="1:5" s="16" customFormat="1" ht="45.75" thickBot="1">
      <c r="A5" s="45">
        <v>49061445</v>
      </c>
      <c r="B5" s="19">
        <v>60740822</v>
      </c>
      <c r="C5" s="27">
        <v>676359551</v>
      </c>
      <c r="D5" s="44" t="s">
        <v>35</v>
      </c>
      <c r="E5" s="43" t="s">
        <v>32</v>
      </c>
    </row>
    <row r="6" spans="1:5" s="16" customFormat="1" ht="15.75" thickBot="1">
      <c r="A6" s="45">
        <v>49061445</v>
      </c>
      <c r="B6" s="19">
        <v>60740822</v>
      </c>
      <c r="C6" s="27">
        <v>673622127</v>
      </c>
      <c r="D6" s="11" t="s">
        <v>41</v>
      </c>
      <c r="E6" s="43"/>
    </row>
    <row r="7" spans="1:5" s="16" customFormat="1" ht="30.75" thickBot="1">
      <c r="A7" s="45">
        <v>49061445</v>
      </c>
      <c r="B7" s="19">
        <v>60740822</v>
      </c>
      <c r="C7" s="27">
        <v>637721152</v>
      </c>
      <c r="D7" s="11" t="s">
        <v>43</v>
      </c>
      <c r="E7" s="43" t="s">
        <v>42</v>
      </c>
    </row>
    <row r="8" spans="1:5">
      <c r="A8" s="13"/>
      <c r="B8" s="13"/>
      <c r="C8" s="13"/>
      <c r="D8" s="13"/>
      <c r="E8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8"/>
  <sheetViews>
    <sheetView topLeftCell="A13" workbookViewId="0">
      <selection activeCell="D10" sqref="D10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10" t="s">
        <v>1</v>
      </c>
      <c r="B1" s="11" t="s">
        <v>2</v>
      </c>
      <c r="C1" s="11" t="s">
        <v>3</v>
      </c>
      <c r="D1" s="12" t="s">
        <v>4</v>
      </c>
      <c r="E1" s="14" t="s">
        <v>5</v>
      </c>
    </row>
    <row r="2" spans="1:5" ht="15.75" thickBot="1">
      <c r="A2" s="45">
        <v>48476903</v>
      </c>
      <c r="B2" s="19">
        <v>60740822</v>
      </c>
      <c r="C2" s="19" t="s">
        <v>12</v>
      </c>
      <c r="D2" s="20" t="s">
        <v>37</v>
      </c>
      <c r="E2" s="14"/>
    </row>
    <row r="3" spans="1:5" ht="15.75" thickBot="1">
      <c r="A3" s="17"/>
      <c r="B3" s="17"/>
      <c r="C3" s="17"/>
      <c r="D3" s="17"/>
      <c r="E3" s="18"/>
    </row>
    <row r="4" spans="1:5" ht="30.75" thickBot="1">
      <c r="A4" s="40" t="s">
        <v>1</v>
      </c>
      <c r="B4" s="41" t="s">
        <v>2</v>
      </c>
      <c r="C4" s="41" t="s">
        <v>8</v>
      </c>
      <c r="D4" s="41" t="s">
        <v>4</v>
      </c>
      <c r="E4" s="42" t="s">
        <v>19</v>
      </c>
    </row>
    <row r="5" spans="1:5" s="16" customFormat="1" ht="45.75" thickBot="1">
      <c r="A5" s="45">
        <v>48476903</v>
      </c>
      <c r="B5" s="19">
        <v>60740822</v>
      </c>
      <c r="C5" s="27">
        <v>676359551</v>
      </c>
      <c r="D5" s="44" t="s">
        <v>35</v>
      </c>
      <c r="E5" s="43" t="s">
        <v>32</v>
      </c>
    </row>
    <row r="6" spans="1:5" s="16" customFormat="1" ht="15.75" thickBot="1">
      <c r="A6" s="45">
        <v>48476903</v>
      </c>
      <c r="B6" s="19">
        <v>60740822</v>
      </c>
      <c r="C6" s="27">
        <v>673622127</v>
      </c>
      <c r="D6" s="11" t="s">
        <v>38</v>
      </c>
      <c r="E6" s="43"/>
    </row>
    <row r="7" spans="1:5" s="16" customFormat="1" ht="90.75" thickBot="1">
      <c r="A7" s="45">
        <v>48476903</v>
      </c>
      <c r="B7" s="19">
        <v>60740822</v>
      </c>
      <c r="C7" s="27">
        <v>637721152</v>
      </c>
      <c r="D7" s="11" t="s">
        <v>39</v>
      </c>
      <c r="E7" s="43" t="s">
        <v>40</v>
      </c>
    </row>
    <row r="8" spans="1:5">
      <c r="A8" s="13"/>
      <c r="B8" s="13"/>
      <c r="C8" s="13"/>
      <c r="D8" s="13"/>
      <c r="E8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8"/>
  <sheetViews>
    <sheetView topLeftCell="A10" workbookViewId="0">
      <selection sqref="A1:XFD1048576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10" t="s">
        <v>1</v>
      </c>
      <c r="B1" s="11" t="s">
        <v>2</v>
      </c>
      <c r="C1" s="11" t="s">
        <v>3</v>
      </c>
      <c r="D1" s="12" t="s">
        <v>4</v>
      </c>
      <c r="E1" s="14" t="s">
        <v>5</v>
      </c>
    </row>
    <row r="2" spans="1:5" ht="15.75" thickBot="1">
      <c r="A2" s="45">
        <v>47908957</v>
      </c>
      <c r="B2" s="19">
        <v>60740822</v>
      </c>
      <c r="C2" s="19" t="s">
        <v>12</v>
      </c>
      <c r="D2" s="20" t="s">
        <v>31</v>
      </c>
      <c r="E2" s="14"/>
    </row>
    <row r="3" spans="1:5" ht="15.75" thickBot="1">
      <c r="A3" s="17"/>
      <c r="B3" s="17"/>
      <c r="C3" s="17"/>
      <c r="D3" s="17"/>
      <c r="E3" s="18"/>
    </row>
    <row r="4" spans="1:5" ht="30.75" thickBot="1">
      <c r="A4" s="40" t="s">
        <v>1</v>
      </c>
      <c r="B4" s="41" t="s">
        <v>2</v>
      </c>
      <c r="C4" s="41" t="s">
        <v>8</v>
      </c>
      <c r="D4" s="41" t="s">
        <v>4</v>
      </c>
      <c r="E4" s="42" t="s">
        <v>19</v>
      </c>
    </row>
    <row r="5" spans="1:5" s="16" customFormat="1" ht="45.75" thickBot="1">
      <c r="A5" s="45">
        <v>47908957</v>
      </c>
      <c r="B5" s="19">
        <v>60740822</v>
      </c>
      <c r="C5" s="27">
        <v>676359551</v>
      </c>
      <c r="D5" s="44" t="s">
        <v>35</v>
      </c>
      <c r="E5" s="43" t="s">
        <v>32</v>
      </c>
    </row>
    <row r="6" spans="1:5" s="16" customFormat="1" ht="15.75" thickBot="1">
      <c r="A6" s="45">
        <v>47908957</v>
      </c>
      <c r="B6" s="19">
        <v>60740822</v>
      </c>
      <c r="C6" s="27">
        <v>673622127</v>
      </c>
      <c r="D6" s="11" t="s">
        <v>36</v>
      </c>
      <c r="E6" s="43"/>
    </row>
    <row r="7" spans="1:5" s="16" customFormat="1">
      <c r="A7" s="24"/>
      <c r="B7" s="24"/>
      <c r="C7" s="23"/>
      <c r="D7" s="25"/>
      <c r="E7" s="26"/>
    </row>
    <row r="8" spans="1:5">
      <c r="A8" s="13"/>
      <c r="B8" s="13"/>
      <c r="C8" s="13"/>
      <c r="D8" s="13"/>
      <c r="E8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Evolution Montant Facture</vt:lpstr>
      <vt:lpstr>Août 2011</vt:lpstr>
      <vt:lpstr>Juillet 2011</vt:lpstr>
      <vt:lpstr>Juin 2011</vt:lpstr>
      <vt:lpstr>Mai 2011</vt:lpstr>
      <vt:lpstr>Avril 2011</vt:lpstr>
      <vt:lpstr>Mars 2011</vt:lpstr>
      <vt:lpstr>Février 2011</vt:lpstr>
      <vt:lpstr>Janvier 2011</vt:lpstr>
      <vt:lpstr>Décembre 2010</vt:lpstr>
      <vt:lpstr>Novembre 2010</vt:lpstr>
      <vt:lpstr>Octobre 2010</vt:lpstr>
      <vt:lpstr>Septembre 2010</vt:lpstr>
      <vt:lpstr>Août 2010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XP</cp:lastModifiedBy>
  <cp:lastPrinted>2011-09-28T14:19:15Z</cp:lastPrinted>
  <dcterms:created xsi:type="dcterms:W3CDTF">2010-09-29T13:49:20Z</dcterms:created>
  <dcterms:modified xsi:type="dcterms:W3CDTF">2011-09-28T16:07:45Z</dcterms:modified>
</cp:coreProperties>
</file>