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tabRatio="683"/>
  </bookViews>
  <sheets>
    <sheet name="Evolution Montant Facture" sheetId="1" r:id="rId1"/>
    <sheet name="Contrôle Facture Septembre 2011" sheetId="12" r:id="rId2"/>
    <sheet name="Contrôle Facture Août2011" sheetId="11" r:id="rId3"/>
    <sheet name="Contrôle Facture Juillet-2011" sheetId="10" r:id="rId4"/>
    <sheet name="Contrôle Facture Juin-2011" sheetId="9" r:id="rId5"/>
    <sheet name="Contrôle Facture Mai-2011" sheetId="8" r:id="rId6"/>
    <sheet name="Contrôle Facture Avril-2011" sheetId="7" r:id="rId7"/>
    <sheet name="Contrôle Facture Mars-2011" sheetId="5" r:id="rId8"/>
    <sheet name="Contrôle Facture Février-2011" sheetId="3" r:id="rId9"/>
    <sheet name="Contrôle Facture Janv-2011" sheetId="2" r:id="rId10"/>
    <sheet name="Contrôle Facture Décembre 2010" sheetId="4" r:id="rId11"/>
  </sheets>
  <calcPr calcId="125725"/>
</workbook>
</file>

<file path=xl/calcChain.xml><?xml version="1.0" encoding="utf-8"?>
<calcChain xmlns="http://schemas.openxmlformats.org/spreadsheetml/2006/main">
  <c r="C10" i="1"/>
  <c r="E13" i="12"/>
  <c r="E12"/>
  <c r="E11"/>
  <c r="E10"/>
  <c r="E9"/>
  <c r="E8"/>
  <c r="E7"/>
  <c r="E6"/>
  <c r="J6" i="1"/>
  <c r="E13" i="11"/>
  <c r="E12"/>
  <c r="E11"/>
  <c r="E10"/>
  <c r="E9"/>
  <c r="E8"/>
  <c r="E7"/>
  <c r="E6"/>
  <c r="E13" i="10"/>
  <c r="E11"/>
  <c r="E12"/>
  <c r="I6" i="1"/>
  <c r="E10" i="10"/>
  <c r="E9"/>
  <c r="E8"/>
  <c r="E7"/>
  <c r="E6"/>
  <c r="H6" i="1"/>
  <c r="E12" i="9"/>
  <c r="E11"/>
  <c r="E10"/>
  <c r="E9"/>
  <c r="E8"/>
  <c r="E7"/>
  <c r="E6"/>
  <c r="G6" i="1"/>
  <c r="E12" i="8"/>
  <c r="E11"/>
  <c r="E10"/>
  <c r="E9"/>
  <c r="E8"/>
  <c r="E7"/>
  <c r="E6"/>
  <c r="E12" i="7"/>
  <c r="E11"/>
  <c r="E10"/>
  <c r="E9"/>
  <c r="E8"/>
  <c r="E7"/>
  <c r="E6"/>
  <c r="E12" i="5"/>
  <c r="E11"/>
  <c r="E10"/>
  <c r="E9"/>
  <c r="E8"/>
  <c r="E7"/>
  <c r="E6"/>
  <c r="F6" i="1"/>
  <c r="E11" i="3"/>
  <c r="E10"/>
  <c r="E9"/>
  <c r="E8"/>
  <c r="E7"/>
  <c r="E6"/>
  <c r="E10" i="2"/>
  <c r="E9"/>
  <c r="E8"/>
  <c r="E7"/>
  <c r="E6"/>
  <c r="E6" i="1"/>
  <c r="D6"/>
  <c r="C6"/>
  <c r="B6"/>
</calcChain>
</file>

<file path=xl/sharedStrings.xml><?xml version="1.0" encoding="utf-8"?>
<sst xmlns="http://schemas.openxmlformats.org/spreadsheetml/2006/main" count="381" uniqueCount="59">
  <si>
    <t>En €HT</t>
  </si>
  <si>
    <t>N° Facture</t>
  </si>
  <si>
    <t xml:space="preserve">Compte </t>
  </si>
  <si>
    <t>Société</t>
  </si>
  <si>
    <t>Remarques</t>
  </si>
  <si>
    <t>Mobiles</t>
  </si>
  <si>
    <t>Investissement Matériel</t>
  </si>
  <si>
    <t>N° Ligne concernée</t>
  </si>
  <si>
    <t>Montant total Facture Mobile en € HT</t>
  </si>
  <si>
    <t>Facture Référence Fournie (Avril 2010 OBS)</t>
  </si>
  <si>
    <t>Abonnements et Consommations Mobiles</t>
  </si>
  <si>
    <t>Nombres de mobiles</t>
  </si>
  <si>
    <t>Pénalités Orange</t>
  </si>
  <si>
    <t>REST</t>
  </si>
  <si>
    <t>REST ORANGE</t>
  </si>
  <si>
    <t>PENALITE ESTIMEE = 448,00€ HT / PENALITE REELLE = 356,99€ HT</t>
  </si>
  <si>
    <t>Commentaires / Fiche Réclamation Opérateur</t>
  </si>
  <si>
    <t>LWU581-01</t>
  </si>
  <si>
    <t>HZH4600</t>
  </si>
  <si>
    <t>Récla SFR au 20/03/2011</t>
  </si>
  <si>
    <t>06.08.28.45.03</t>
  </si>
  <si>
    <t>Montant Facturé : 23,63 € HT soit 24,14 % de la consommation</t>
  </si>
  <si>
    <t>MR LUC LEMOAL</t>
  </si>
  <si>
    <t>Montant Facturé : 15,30 € HT soit 16,63 % de la consommation</t>
  </si>
  <si>
    <t>Consommation Totale = 727 minutes (Hors N° Spéciaux et SMS = 3)</t>
  </si>
  <si>
    <t>MR X CHAUFFEUR</t>
  </si>
  <si>
    <t>Montant Facturé : 23,37 € HT soit 23,88 % de la consommation</t>
  </si>
  <si>
    <t>MR JEAN YVES REST</t>
  </si>
  <si>
    <t>Montant Facturé : 23,92 € HT soit 24,44 % de la consommation</t>
  </si>
  <si>
    <t>06.24.14.66.75</t>
  </si>
  <si>
    <t>Montant Facturé : 11,65 € HT soit 11,90 % de la consommation</t>
  </si>
  <si>
    <t>Cette facture représente 2 mois d'abonnements complets pour les 4 premières lignes ci-dessous (Mois passés et mois en cours), gratuités non appliqués (Réclamation SFR)</t>
  </si>
  <si>
    <t>IAT7609</t>
  </si>
  <si>
    <t>Consommation Voix = 517 minutes (N° Spéciaux = 6,02 € HT et SMS = 7)</t>
  </si>
  <si>
    <t>Montant Total Facturé</t>
  </si>
  <si>
    <t>Montant Facturé / Utilisateurs</t>
  </si>
  <si>
    <t>% Conso Totale</t>
  </si>
  <si>
    <t>Consommation Voix = 686 minutes (N° Spéciaux = 2,22 € HT et SMS = 9)</t>
  </si>
  <si>
    <t>ICE6920</t>
  </si>
  <si>
    <t>Carte Jumelle Chauffeur</t>
  </si>
  <si>
    <t xml:space="preserve"> gratuités non appliqués (Réclamation SFR)</t>
  </si>
  <si>
    <t>Cette facture représente 2 mois d'abonnements  pour la carte Jumelle Chauffeur ci-dessous (Mois passés et mois en cours), gratuités non appliqués (Réclamation SFR)</t>
  </si>
  <si>
    <t>IDR4055</t>
  </si>
  <si>
    <t>CF. Commentaires ci-dessous ; mois de gratuités non appliqués pour le moment</t>
  </si>
  <si>
    <t>Consommation Voix = 1 102 minutes (N° Spéciaux = 2,61 € HT et SMS = 22)</t>
  </si>
  <si>
    <t>06.14.66.79.79</t>
  </si>
  <si>
    <t>IFC1509</t>
  </si>
  <si>
    <t>Consommation Voix = 1 217 minutes (N° Spéciaux = 23,40 € HT et SMS = 16)</t>
  </si>
  <si>
    <t>23,40€ HT vers numéros spéciaux</t>
  </si>
  <si>
    <t xml:space="preserve">IGO7537 </t>
  </si>
  <si>
    <t>Consommation Voix = 1 062 minutes (N° Spéciaux = 23,40 € HT et SMS = 6)</t>
  </si>
  <si>
    <t>CF. Commentaires ci-dessous ; mois de gratuités en cours</t>
  </si>
  <si>
    <t>Mois de gratuités prévu sur les mois suivants</t>
  </si>
  <si>
    <t xml:space="preserve">IIA2705 </t>
  </si>
  <si>
    <t>06.01.21.29.85</t>
  </si>
  <si>
    <t>Consommation Voix = 1 161 minutes (N° Spéciaux = 6,99 € HT et SMS = 9)</t>
  </si>
  <si>
    <t xml:space="preserve">IJL6983 </t>
  </si>
  <si>
    <t>Consommation Voix = 1 259 minutes (N° Spéciaux = 6,91 € HT et SMS = 35)</t>
  </si>
  <si>
    <t xml:space="preserve">IKW9990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</si>
</sst>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0" fontId="0" fillId="0" borderId="16" xfId="0" applyNumberFormat="1" applyFont="1" applyBorder="1" applyAlignment="1">
      <alignment horizontal="center" vertical="center" wrapText="1"/>
    </xf>
    <xf numFmtId="10" fontId="0" fillId="0" borderId="0" xfId="0" applyNumberFormat="1" applyFont="1"/>
    <xf numFmtId="10" fontId="0" fillId="0" borderId="4" xfId="0" applyNumberFormat="1" applyFon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Facture'!$A$6</c:f>
              <c:strCache>
                <c:ptCount val="1"/>
                <c:pt idx="0">
                  <c:v>Montant total Facture Mobile en € HT</c:v>
                </c:pt>
              </c:strCache>
            </c:strRef>
          </c:tx>
          <c:marker>
            <c:symbol val="none"/>
          </c:marker>
          <c:cat>
            <c:strRef>
              <c:f>('Evolution Montant Facture'!$B$1,'Evolution Montant Facture'!$C$1:$J$1,'Evolution Montant Facture'!$C$7:$G$7)</c:f>
              <c:strCache>
                <c:ptCount val="14"/>
                <c:pt idx="0">
                  <c:v>Facture Référence Fournie (Avril 2010 OBS)</c:v>
                </c:pt>
                <c:pt idx="1">
                  <c:v>déc-10</c:v>
                </c:pt>
                <c:pt idx="2">
                  <c:v>janv-11</c:v>
                </c:pt>
                <c:pt idx="3">
                  <c:v>févr-11</c:v>
                </c:pt>
                <c:pt idx="4">
                  <c:v>mars-11</c:v>
                </c:pt>
                <c:pt idx="5">
                  <c:v>avr-11</c:v>
                </c:pt>
                <c:pt idx="6">
                  <c:v>mai-11</c:v>
                </c:pt>
                <c:pt idx="7">
                  <c:v>juin-11</c:v>
                </c:pt>
                <c:pt idx="8">
                  <c:v>juil-11</c:v>
                </c:pt>
                <c:pt idx="9">
                  <c:v>août-11</c:v>
                </c:pt>
                <c:pt idx="10">
                  <c:v>sept-11</c:v>
                </c:pt>
                <c:pt idx="11">
                  <c:v>oct-11</c:v>
                </c:pt>
                <c:pt idx="12">
                  <c:v>nov-11</c:v>
                </c:pt>
                <c:pt idx="13">
                  <c:v>déc-11</c:v>
                </c:pt>
              </c:strCache>
            </c:strRef>
          </c:cat>
          <c:val>
            <c:numRef>
              <c:f>('Evolution Montant Facture'!$B$6,'Evolution Montant Facture'!$C$6:$J$6,'Evolution Montant Facture'!$C$10:$G$10)</c:f>
              <c:numCache>
                <c:formatCode>#,##0.00\ "€"</c:formatCode>
                <c:ptCount val="14"/>
                <c:pt idx="0">
                  <c:v>110.2</c:v>
                </c:pt>
                <c:pt idx="1">
                  <c:v>650.86</c:v>
                </c:pt>
                <c:pt idx="2">
                  <c:v>66.930000000000007</c:v>
                </c:pt>
                <c:pt idx="3">
                  <c:v>89.01</c:v>
                </c:pt>
                <c:pt idx="4">
                  <c:v>109.82</c:v>
                </c:pt>
                <c:pt idx="5">
                  <c:v>134.49</c:v>
                </c:pt>
                <c:pt idx="6">
                  <c:v>66.44</c:v>
                </c:pt>
                <c:pt idx="7">
                  <c:v>88.62</c:v>
                </c:pt>
                <c:pt idx="8">
                  <c:v>89.93</c:v>
                </c:pt>
                <c:pt idx="9">
                  <c:v>64.209999999999994</c:v>
                </c:pt>
              </c:numCache>
            </c:numRef>
          </c:val>
        </c:ser>
        <c:marker val="1"/>
        <c:axId val="112506368"/>
        <c:axId val="112513024"/>
      </c:lineChart>
      <c:catAx>
        <c:axId val="112506368"/>
        <c:scaling>
          <c:orientation val="minMax"/>
        </c:scaling>
        <c:axPos val="b"/>
        <c:numFmt formatCode="mmm\-yy" sourceLinked="1"/>
        <c:tickLblPos val="nextTo"/>
        <c:crossAx val="112513024"/>
        <c:crosses val="autoZero"/>
        <c:auto val="1"/>
        <c:lblAlgn val="ctr"/>
        <c:lblOffset val="100"/>
      </c:catAx>
      <c:valAx>
        <c:axId val="112513024"/>
        <c:scaling>
          <c:orientation val="minMax"/>
        </c:scaling>
        <c:axPos val="l"/>
        <c:majorGridlines/>
        <c:numFmt formatCode="#,##0.00\ &quot;€&quot;" sourceLinked="1"/>
        <c:tickLblPos val="nextTo"/>
        <c:crossAx val="112506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428624</xdr:rowOff>
    </xdr:from>
    <xdr:to>
      <xdr:col>9</xdr:col>
      <xdr:colOff>600075</xdr:colOff>
      <xdr:row>24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676275</xdr:colOff>
      <xdr:row>20</xdr:row>
      <xdr:rowOff>0</xdr:rowOff>
    </xdr:from>
    <xdr:to>
      <xdr:col>9</xdr:col>
      <xdr:colOff>428341</xdr:colOff>
      <xdr:row>23</xdr:row>
      <xdr:rowOff>95250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76975" y="5724525"/>
          <a:ext cx="2038066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2533650</xdr:colOff>
      <xdr:row>21</xdr:row>
      <xdr:rowOff>133350</xdr:rowOff>
    </xdr:from>
    <xdr:to>
      <xdr:col>6</xdr:col>
      <xdr:colOff>1104616</xdr:colOff>
      <xdr:row>25</xdr:row>
      <xdr:rowOff>38100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7475" y="5514975"/>
          <a:ext cx="2038066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3533775</xdr:colOff>
      <xdr:row>25</xdr:row>
      <xdr:rowOff>0</xdr:rowOff>
    </xdr:from>
    <xdr:to>
      <xdr:col>4</xdr:col>
      <xdr:colOff>1647541</xdr:colOff>
      <xdr:row>28</xdr:row>
      <xdr:rowOff>95250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05550" y="5581650"/>
          <a:ext cx="203806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19</xdr:row>
      <xdr:rowOff>19050</xdr:rowOff>
    </xdr:from>
    <xdr:to>
      <xdr:col>6</xdr:col>
      <xdr:colOff>1076041</xdr:colOff>
      <xdr:row>22</xdr:row>
      <xdr:rowOff>114300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5100" y="5505450"/>
          <a:ext cx="2038066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2390775</xdr:colOff>
      <xdr:row>18</xdr:row>
      <xdr:rowOff>180975</xdr:rowOff>
    </xdr:from>
    <xdr:to>
      <xdr:col>6</xdr:col>
      <xdr:colOff>961741</xdr:colOff>
      <xdr:row>22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0" y="5476875"/>
          <a:ext cx="2038066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2390775</xdr:colOff>
      <xdr:row>18</xdr:row>
      <xdr:rowOff>180975</xdr:rowOff>
    </xdr:from>
    <xdr:to>
      <xdr:col>6</xdr:col>
      <xdr:colOff>961741</xdr:colOff>
      <xdr:row>22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0" y="5476875"/>
          <a:ext cx="2038066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19</xdr:row>
      <xdr:rowOff>28575</xdr:rowOff>
    </xdr:from>
    <xdr:to>
      <xdr:col>6</xdr:col>
      <xdr:colOff>1076041</xdr:colOff>
      <xdr:row>22</xdr:row>
      <xdr:rowOff>123825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8900" y="5514975"/>
          <a:ext cx="2038066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2524125</xdr:colOff>
      <xdr:row>19</xdr:row>
      <xdr:rowOff>19050</xdr:rowOff>
    </xdr:from>
    <xdr:to>
      <xdr:col>6</xdr:col>
      <xdr:colOff>1095091</xdr:colOff>
      <xdr:row>22</xdr:row>
      <xdr:rowOff>114300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950" y="5505450"/>
          <a:ext cx="2038066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2609850</xdr:colOff>
      <xdr:row>19</xdr:row>
      <xdr:rowOff>28575</xdr:rowOff>
    </xdr:from>
    <xdr:to>
      <xdr:col>6</xdr:col>
      <xdr:colOff>1180816</xdr:colOff>
      <xdr:row>22</xdr:row>
      <xdr:rowOff>123825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3675" y="5514975"/>
          <a:ext cx="2038066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2438400</xdr:colOff>
      <xdr:row>19</xdr:row>
      <xdr:rowOff>57150</xdr:rowOff>
    </xdr:from>
    <xdr:to>
      <xdr:col>6</xdr:col>
      <xdr:colOff>1009366</xdr:colOff>
      <xdr:row>22</xdr:row>
      <xdr:rowOff>152400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2225" y="5543550"/>
          <a:ext cx="2038066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2524125</xdr:colOff>
      <xdr:row>18</xdr:row>
      <xdr:rowOff>152400</xdr:rowOff>
    </xdr:from>
    <xdr:to>
      <xdr:col>6</xdr:col>
      <xdr:colOff>1095091</xdr:colOff>
      <xdr:row>22</xdr:row>
      <xdr:rowOff>57150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950" y="5448300"/>
          <a:ext cx="2038066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2"/>
  <sheetViews>
    <sheetView tabSelected="1" workbookViewId="0">
      <selection activeCell="J9" sqref="J9"/>
    </sheetView>
  </sheetViews>
  <sheetFormatPr baseColWidth="10" defaultRowHeight="15"/>
  <cols>
    <col min="1" max="1" width="19.42578125" customWidth="1"/>
    <col min="2" max="2" width="18.85546875" customWidth="1"/>
  </cols>
  <sheetData>
    <row r="1" spans="1:13" ht="45">
      <c r="A1" s="1" t="s">
        <v>0</v>
      </c>
      <c r="B1" s="2" t="s">
        <v>9</v>
      </c>
      <c r="C1" s="3">
        <v>40513</v>
      </c>
      <c r="D1" s="3">
        <v>40544</v>
      </c>
      <c r="E1" s="3">
        <v>40575</v>
      </c>
      <c r="F1" s="3">
        <v>40603</v>
      </c>
      <c r="G1" s="3">
        <v>40634</v>
      </c>
      <c r="H1" s="3">
        <v>40664</v>
      </c>
      <c r="I1" s="3">
        <v>40695</v>
      </c>
      <c r="J1" s="3">
        <v>40725</v>
      </c>
    </row>
    <row r="2" spans="1:13" ht="45">
      <c r="A2" s="25" t="s">
        <v>10</v>
      </c>
      <c r="B2" s="6">
        <v>107.2</v>
      </c>
      <c r="C2" s="27">
        <v>97.87</v>
      </c>
      <c r="D2" s="7">
        <v>66.930000000000007</v>
      </c>
      <c r="E2" s="7">
        <v>89.01</v>
      </c>
      <c r="F2" s="7">
        <v>109.82</v>
      </c>
      <c r="G2" s="7">
        <v>134.49</v>
      </c>
      <c r="H2" s="7">
        <v>66.44</v>
      </c>
      <c r="I2" s="7">
        <v>88.62</v>
      </c>
      <c r="J2" s="7">
        <v>89.93</v>
      </c>
    </row>
    <row r="3" spans="1:13" ht="15" customHeight="1">
      <c r="A3" s="25" t="s">
        <v>11</v>
      </c>
      <c r="B3" s="26">
        <v>3</v>
      </c>
      <c r="C3" s="28">
        <v>5</v>
      </c>
      <c r="D3" s="29">
        <v>5</v>
      </c>
      <c r="E3" s="29">
        <v>6</v>
      </c>
      <c r="F3" s="29">
        <v>6</v>
      </c>
      <c r="G3" s="29">
        <v>7</v>
      </c>
      <c r="H3" s="29">
        <v>7</v>
      </c>
      <c r="I3" s="29">
        <v>8</v>
      </c>
      <c r="J3" s="29">
        <v>8</v>
      </c>
    </row>
    <row r="4" spans="1:13">
      <c r="A4" s="25" t="s">
        <v>12</v>
      </c>
      <c r="B4" s="26"/>
      <c r="C4" s="27">
        <v>356.99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</row>
    <row r="5" spans="1:13" ht="30">
      <c r="A5" s="5" t="s">
        <v>6</v>
      </c>
      <c r="B5" s="6">
        <v>0</v>
      </c>
      <c r="C5" s="27">
        <v>196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3" ht="45.75" thickBot="1">
      <c r="A6" s="8" t="s">
        <v>8</v>
      </c>
      <c r="B6" s="9">
        <f t="shared" ref="B6" si="0">SUM(B2:B5)</f>
        <v>110.2</v>
      </c>
      <c r="C6" s="10">
        <f t="shared" ref="C6:J6" si="1">SUM(C2,C4:C5)</f>
        <v>650.86</v>
      </c>
      <c r="D6" s="10">
        <f t="shared" si="1"/>
        <v>66.930000000000007</v>
      </c>
      <c r="E6" s="10">
        <f t="shared" si="1"/>
        <v>89.01</v>
      </c>
      <c r="F6" s="10">
        <f t="shared" si="1"/>
        <v>109.82</v>
      </c>
      <c r="G6" s="10">
        <f t="shared" si="1"/>
        <v>134.49</v>
      </c>
      <c r="H6" s="10">
        <f t="shared" si="1"/>
        <v>66.44</v>
      </c>
      <c r="I6" s="10">
        <f t="shared" si="1"/>
        <v>88.62</v>
      </c>
      <c r="J6" s="10">
        <f t="shared" si="1"/>
        <v>89.93</v>
      </c>
      <c r="K6" s="10"/>
      <c r="L6" s="10"/>
      <c r="M6" s="10"/>
    </row>
    <row r="7" spans="1:13">
      <c r="C7" s="4">
        <v>40756</v>
      </c>
      <c r="D7" s="4">
        <v>40787</v>
      </c>
      <c r="E7" s="4">
        <v>40817</v>
      </c>
      <c r="F7" s="4">
        <v>40848</v>
      </c>
      <c r="G7" s="4">
        <v>40878</v>
      </c>
    </row>
    <row r="8" spans="1:13">
      <c r="B8" s="5" t="s">
        <v>5</v>
      </c>
      <c r="C8" s="7">
        <v>64.209999999999994</v>
      </c>
      <c r="D8" s="7"/>
      <c r="E8" s="7"/>
      <c r="F8" s="7"/>
      <c r="G8" s="7"/>
    </row>
    <row r="9" spans="1:13" ht="30">
      <c r="B9" s="5" t="s">
        <v>6</v>
      </c>
      <c r="C9" s="7">
        <v>0</v>
      </c>
      <c r="D9" s="7"/>
      <c r="E9" s="7"/>
      <c r="F9" s="7"/>
      <c r="G9" s="7"/>
    </row>
    <row r="10" spans="1:13" ht="45">
      <c r="B10" s="8" t="s">
        <v>8</v>
      </c>
      <c r="C10" s="59">
        <f>SUM(C8:C9)</f>
        <v>64.209999999999994</v>
      </c>
    </row>
    <row r="21" spans="1:1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</row>
    <row r="63" spans="1:1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</row>
    <row r="67" spans="1:1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</row>
    <row r="68" spans="1:1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</row>
    <row r="69" spans="1:1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1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</row>
    <row r="71" spans="1:1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1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3" spans="1:1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</row>
    <row r="74" spans="1:1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</row>
    <row r="75" spans="1:1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1:1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</row>
    <row r="77" spans="1:1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</row>
    <row r="78" spans="1:1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</row>
    <row r="79" spans="1:1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</row>
    <row r="80" spans="1:1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</row>
    <row r="81" spans="1:1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</row>
    <row r="82" spans="1:1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</row>
    <row r="83" spans="1:1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</row>
    <row r="84" spans="1:1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</row>
    <row r="85" spans="1:1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</row>
    <row r="86" spans="1:1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spans="1:1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</row>
    <row r="88" spans="1:1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</row>
    <row r="89" spans="1:1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</row>
    <row r="90" spans="1:1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</row>
    <row r="92" spans="1:1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</row>
    <row r="93" spans="1:1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</row>
    <row r="94" spans="1:1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</row>
    <row r="95" spans="1:1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</row>
    <row r="97" spans="1:1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</row>
    <row r="98" spans="1:1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</row>
    <row r="100" spans="1:1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</row>
    <row r="101" spans="1:1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</row>
    <row r="102" spans="1:1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</row>
    <row r="103" spans="1:1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</row>
    <row r="104" spans="1:1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</row>
    <row r="105" spans="1:1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</row>
    <row r="106" spans="1:1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</row>
    <row r="107" spans="1:1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</row>
    <row r="108" spans="1:1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</row>
    <row r="109" spans="1:1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</row>
    <row r="110" spans="1:1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</row>
    <row r="111" spans="1:1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</row>
    <row r="112" spans="1:1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</row>
    <row r="113" spans="1:1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</row>
    <row r="114" spans="1:1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</row>
    <row r="115" spans="1:1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</row>
    <row r="116" spans="1:1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</row>
    <row r="117" spans="1:1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</row>
    <row r="118" spans="1:1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1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</row>
    <row r="122" spans="1:1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&amp;F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29" sqref="F29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30.75" thickBot="1">
      <c r="A2" s="11" t="s">
        <v>32</v>
      </c>
      <c r="B2" s="12" t="s">
        <v>17</v>
      </c>
      <c r="C2" s="12" t="s">
        <v>13</v>
      </c>
      <c r="D2" s="18"/>
      <c r="E2" s="18"/>
      <c r="F2" s="18" t="s">
        <v>40</v>
      </c>
      <c r="G2" s="13" t="s">
        <v>19</v>
      </c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66.930000000000007</v>
      </c>
      <c r="D5" s="38" t="s">
        <v>35</v>
      </c>
      <c r="E5" s="38" t="s">
        <v>36</v>
      </c>
      <c r="F5" s="56" t="s">
        <v>33</v>
      </c>
      <c r="G5" s="57"/>
    </row>
    <row r="6" spans="1:7" s="42" customFormat="1">
      <c r="A6" s="30" t="s">
        <v>32</v>
      </c>
      <c r="B6" s="31" t="s">
        <v>17</v>
      </c>
      <c r="C6" s="34" t="s">
        <v>20</v>
      </c>
      <c r="D6" s="46">
        <v>11.09</v>
      </c>
      <c r="E6" s="48">
        <f>1-((C5-D6)/C5)</f>
        <v>0.16569550276408196</v>
      </c>
      <c r="F6" s="35"/>
      <c r="G6" s="32"/>
    </row>
    <row r="7" spans="1:7" s="42" customFormat="1">
      <c r="A7" s="33" t="s">
        <v>32</v>
      </c>
      <c r="B7" s="33" t="s">
        <v>17</v>
      </c>
      <c r="C7" s="36" t="s">
        <v>22</v>
      </c>
      <c r="D7" s="47">
        <v>10.45</v>
      </c>
      <c r="E7" s="51">
        <f>1-((C5-D7)/C5)</f>
        <v>0.15613327356940088</v>
      </c>
      <c r="F7" s="33"/>
      <c r="G7" s="43"/>
    </row>
    <row r="8" spans="1:7" s="42" customFormat="1">
      <c r="A8" s="33" t="s">
        <v>32</v>
      </c>
      <c r="B8" s="33" t="s">
        <v>17</v>
      </c>
      <c r="C8" s="36" t="s">
        <v>25</v>
      </c>
      <c r="D8" s="47">
        <v>15.46</v>
      </c>
      <c r="E8" s="50">
        <f>1-((C5-D8)/C5)</f>
        <v>0.23098759898401311</v>
      </c>
      <c r="F8" s="33"/>
      <c r="G8" s="43"/>
    </row>
    <row r="9" spans="1:7" s="42" customFormat="1">
      <c r="A9" s="33" t="s">
        <v>32</v>
      </c>
      <c r="B9" s="33" t="s">
        <v>17</v>
      </c>
      <c r="C9" s="36" t="s">
        <v>27</v>
      </c>
      <c r="D9" s="47">
        <v>17.7</v>
      </c>
      <c r="E9" s="51">
        <f>1-((C5-D9)/C5)</f>
        <v>0.26445540116539668</v>
      </c>
      <c r="F9" s="33"/>
      <c r="G9" s="43"/>
    </row>
    <row r="10" spans="1:7">
      <c r="A10" s="33" t="s">
        <v>32</v>
      </c>
      <c r="B10" s="33" t="s">
        <v>17</v>
      </c>
      <c r="C10" s="36" t="s">
        <v>29</v>
      </c>
      <c r="D10" s="47">
        <v>12.23</v>
      </c>
      <c r="E10" s="50">
        <f>1-((C5-D10)/C5)</f>
        <v>0.18272822351710749</v>
      </c>
      <c r="F10" s="33"/>
      <c r="G10" s="43"/>
    </row>
    <row r="11" spans="1:7">
      <c r="G11" s="44"/>
    </row>
  </sheetData>
  <mergeCells count="2">
    <mergeCell ref="F5:G5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topLeftCell="A7" workbookViewId="0">
      <selection activeCell="D13" sqref="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5" customWidth="1"/>
  </cols>
  <sheetData>
    <row r="1" spans="1:5" ht="30.75" thickBot="1">
      <c r="A1" s="21" t="s">
        <v>1</v>
      </c>
      <c r="B1" s="22" t="s">
        <v>2</v>
      </c>
      <c r="C1" s="22" t="s">
        <v>3</v>
      </c>
      <c r="D1" s="23" t="s">
        <v>4</v>
      </c>
      <c r="E1" s="24" t="s">
        <v>16</v>
      </c>
    </row>
    <row r="2" spans="1:5" ht="15.75" thickBot="1">
      <c r="A2" s="11">
        <v>47054719</v>
      </c>
      <c r="B2" s="11">
        <v>33636915</v>
      </c>
      <c r="C2" s="12" t="s">
        <v>14</v>
      </c>
      <c r="D2" s="18" t="s">
        <v>15</v>
      </c>
      <c r="E2" s="13"/>
    </row>
    <row r="3" spans="1:5" ht="45.75" thickBot="1">
      <c r="A3" s="11" t="s">
        <v>18</v>
      </c>
      <c r="B3" s="12" t="s">
        <v>17</v>
      </c>
      <c r="C3" s="12" t="s">
        <v>13</v>
      </c>
      <c r="D3" s="18" t="s">
        <v>31</v>
      </c>
      <c r="E3" s="13" t="s">
        <v>19</v>
      </c>
    </row>
    <row r="4" spans="1:5" ht="15.75" thickBot="1">
      <c r="A4" s="16"/>
      <c r="B4" s="16"/>
      <c r="C4" s="16"/>
      <c r="D4" s="16"/>
      <c r="E4" s="17"/>
    </row>
    <row r="5" spans="1:5" ht="30.75" thickBot="1">
      <c r="A5" s="21" t="s">
        <v>1</v>
      </c>
      <c r="B5" s="22" t="s">
        <v>2</v>
      </c>
      <c r="C5" s="22" t="s">
        <v>7</v>
      </c>
      <c r="D5" s="22" t="s">
        <v>4</v>
      </c>
      <c r="E5" s="24" t="s">
        <v>16</v>
      </c>
    </row>
    <row r="6" spans="1:5" ht="15.75" thickBot="1">
      <c r="A6" s="56" t="s">
        <v>24</v>
      </c>
      <c r="B6" s="58"/>
      <c r="C6" s="58"/>
      <c r="D6" s="58"/>
      <c r="E6" s="57"/>
    </row>
    <row r="7" spans="1:5" s="15" customFormat="1">
      <c r="A7" s="30" t="s">
        <v>18</v>
      </c>
      <c r="B7" s="31" t="s">
        <v>17</v>
      </c>
      <c r="C7" s="34" t="s">
        <v>20</v>
      </c>
      <c r="D7" s="35" t="s">
        <v>21</v>
      </c>
      <c r="E7" s="32"/>
    </row>
    <row r="8" spans="1:5" s="15" customFormat="1">
      <c r="A8" s="33" t="s">
        <v>18</v>
      </c>
      <c r="B8" s="33" t="s">
        <v>17</v>
      </c>
      <c r="C8" s="36" t="s">
        <v>22</v>
      </c>
      <c r="D8" s="33" t="s">
        <v>23</v>
      </c>
      <c r="E8" s="14"/>
    </row>
    <row r="9" spans="1:5" s="15" customFormat="1">
      <c r="A9" s="33" t="s">
        <v>18</v>
      </c>
      <c r="B9" s="33" t="s">
        <v>17</v>
      </c>
      <c r="C9" s="20" t="s">
        <v>25</v>
      </c>
      <c r="D9" s="19" t="s">
        <v>26</v>
      </c>
      <c r="E9" s="14"/>
    </row>
    <row r="10" spans="1:5">
      <c r="A10" s="33" t="s">
        <v>18</v>
      </c>
      <c r="B10" s="33" t="s">
        <v>17</v>
      </c>
      <c r="C10" s="20" t="s">
        <v>27</v>
      </c>
      <c r="D10" s="19" t="s">
        <v>28</v>
      </c>
      <c r="E10" s="14"/>
    </row>
    <row r="11" spans="1:5">
      <c r="A11" s="33" t="s">
        <v>18</v>
      </c>
      <c r="B11" s="33" t="s">
        <v>17</v>
      </c>
      <c r="C11" s="20" t="s">
        <v>29</v>
      </c>
      <c r="D11" s="19" t="s">
        <v>30</v>
      </c>
      <c r="E11" s="14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13" sqref="E13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9.5703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58</v>
      </c>
      <c r="B2" s="12" t="s">
        <v>17</v>
      </c>
      <c r="C2" s="12" t="s">
        <v>13</v>
      </c>
      <c r="D2" s="18"/>
      <c r="E2" s="18"/>
      <c r="F2" s="18" t="s">
        <v>51</v>
      </c>
      <c r="G2" s="13"/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64.209999999999994</v>
      </c>
      <c r="D5" s="38" t="s">
        <v>35</v>
      </c>
      <c r="E5" s="38" t="s">
        <v>36</v>
      </c>
      <c r="F5" s="56" t="s">
        <v>57</v>
      </c>
      <c r="G5" s="57"/>
    </row>
    <row r="6" spans="1:7" s="42" customFormat="1">
      <c r="A6" s="54"/>
      <c r="B6" s="31" t="s">
        <v>17</v>
      </c>
      <c r="C6" s="34" t="s">
        <v>20</v>
      </c>
      <c r="D6" s="46">
        <v>10.9</v>
      </c>
      <c r="E6" s="48">
        <f>1-((C5-D6)/C5)</f>
        <v>0.16975548979909671</v>
      </c>
      <c r="F6" s="35"/>
      <c r="G6" s="32"/>
    </row>
    <row r="7" spans="1:7" s="42" customFormat="1">
      <c r="A7" s="55"/>
      <c r="B7" s="33" t="s">
        <v>17</v>
      </c>
      <c r="C7" s="36" t="s">
        <v>22</v>
      </c>
      <c r="D7" s="47">
        <v>0.47</v>
      </c>
      <c r="E7" s="51">
        <f>1-((C5-D7)/C5)</f>
        <v>7.3197321289518724E-3</v>
      </c>
      <c r="F7" s="33"/>
      <c r="G7" s="43"/>
    </row>
    <row r="8" spans="1:7" s="42" customFormat="1">
      <c r="A8" s="55"/>
      <c r="B8" s="33" t="s">
        <v>17</v>
      </c>
      <c r="C8" s="36" t="s">
        <v>25</v>
      </c>
      <c r="D8" s="47">
        <v>5.22</v>
      </c>
      <c r="E8" s="50">
        <f>1-((C5-D8)/C5)</f>
        <v>8.1295748325805994E-2</v>
      </c>
      <c r="F8" s="33"/>
      <c r="G8" s="43"/>
    </row>
    <row r="9" spans="1:7" s="42" customFormat="1">
      <c r="A9" s="55"/>
      <c r="B9" s="33" t="s">
        <v>17</v>
      </c>
      <c r="C9" s="36" t="s">
        <v>27</v>
      </c>
      <c r="D9" s="47">
        <v>13.98</v>
      </c>
      <c r="E9" s="51">
        <f>1-((C5-D9)/C5)</f>
        <v>0.21772309609095164</v>
      </c>
      <c r="F9" s="19"/>
      <c r="G9" s="43"/>
    </row>
    <row r="10" spans="1:7">
      <c r="A10" s="55"/>
      <c r="B10" s="33" t="s">
        <v>17</v>
      </c>
      <c r="C10" s="36" t="s">
        <v>29</v>
      </c>
      <c r="D10" s="47">
        <v>19.440000000000001</v>
      </c>
      <c r="E10" s="50">
        <f>1-((C5-D10)/C5)</f>
        <v>0.30275657997196703</v>
      </c>
      <c r="F10" s="19"/>
      <c r="G10" s="43"/>
    </row>
    <row r="11" spans="1:7" ht="30">
      <c r="A11" s="55"/>
      <c r="B11" s="33" t="s">
        <v>17</v>
      </c>
      <c r="C11" s="20" t="s">
        <v>39</v>
      </c>
      <c r="D11" s="47">
        <v>9</v>
      </c>
      <c r="E11" s="50">
        <f>1-((C5-D11)/C5)</f>
        <v>0.14016508332035504</v>
      </c>
      <c r="F11" s="33"/>
      <c r="G11" s="43"/>
    </row>
    <row r="12" spans="1:7">
      <c r="A12" s="55"/>
      <c r="B12" s="33" t="s">
        <v>17</v>
      </c>
      <c r="C12" s="20" t="s">
        <v>45</v>
      </c>
      <c r="D12" s="47">
        <v>5.2</v>
      </c>
      <c r="E12" s="50">
        <f>1-((C5-D12)/C5)</f>
        <v>8.0984270362871924E-2</v>
      </c>
      <c r="F12" s="19"/>
      <c r="G12" s="43"/>
    </row>
    <row r="13" spans="1:7">
      <c r="A13" s="55"/>
      <c r="B13" s="33" t="s">
        <v>17</v>
      </c>
      <c r="C13" s="20" t="s">
        <v>54</v>
      </c>
      <c r="D13" s="47">
        <v>0</v>
      </c>
      <c r="E13" s="50">
        <f>1-((C5-D13)/C5)</f>
        <v>0</v>
      </c>
      <c r="F13" s="19"/>
      <c r="G13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topLeftCell="A16" workbookViewId="0">
      <selection activeCell="F10" sqref="F10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9.5703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56</v>
      </c>
      <c r="B2" s="12" t="s">
        <v>17</v>
      </c>
      <c r="C2" s="12" t="s">
        <v>13</v>
      </c>
      <c r="D2" s="18"/>
      <c r="E2" s="18"/>
      <c r="F2" s="18" t="s">
        <v>51</v>
      </c>
      <c r="G2" s="13"/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89.93</v>
      </c>
      <c r="D5" s="38" t="s">
        <v>35</v>
      </c>
      <c r="E5" s="38" t="s">
        <v>36</v>
      </c>
      <c r="F5" s="56" t="s">
        <v>57</v>
      </c>
      <c r="G5" s="57"/>
    </row>
    <row r="6" spans="1:7" s="42" customFormat="1">
      <c r="A6" s="54"/>
      <c r="B6" s="31" t="s">
        <v>17</v>
      </c>
      <c r="C6" s="34" t="s">
        <v>20</v>
      </c>
      <c r="D6" s="46">
        <v>17.59</v>
      </c>
      <c r="E6" s="48">
        <f>1-((C5-D6)/C5)</f>
        <v>0.19559657511397754</v>
      </c>
      <c r="F6" s="35"/>
      <c r="G6" s="32"/>
    </row>
    <row r="7" spans="1:7" s="42" customFormat="1">
      <c r="A7" s="55"/>
      <c r="B7" s="33" t="s">
        <v>17</v>
      </c>
      <c r="C7" s="36" t="s">
        <v>22</v>
      </c>
      <c r="D7" s="47">
        <v>3.97</v>
      </c>
      <c r="E7" s="51">
        <f>1-((C5-D7)/C5)</f>
        <v>4.4145446458356496E-2</v>
      </c>
      <c r="F7" s="33"/>
      <c r="G7" s="43"/>
    </row>
    <row r="8" spans="1:7" s="42" customFormat="1">
      <c r="A8" s="55"/>
      <c r="B8" s="33" t="s">
        <v>17</v>
      </c>
      <c r="C8" s="36" t="s">
        <v>25</v>
      </c>
      <c r="D8" s="47">
        <v>12.71</v>
      </c>
      <c r="E8" s="50">
        <f>1-((C5-D8)/C5)</f>
        <v>0.14133214722562004</v>
      </c>
      <c r="F8" s="33"/>
      <c r="G8" s="43"/>
    </row>
    <row r="9" spans="1:7" s="42" customFormat="1">
      <c r="A9" s="55"/>
      <c r="B9" s="33" t="s">
        <v>17</v>
      </c>
      <c r="C9" s="36" t="s">
        <v>27</v>
      </c>
      <c r="D9" s="47">
        <v>21.33</v>
      </c>
      <c r="E9" s="51">
        <f>1-((C5-D9)/C5)</f>
        <v>0.23718447681530075</v>
      </c>
      <c r="F9" s="19"/>
      <c r="G9" s="43"/>
    </row>
    <row r="10" spans="1:7">
      <c r="A10" s="55"/>
      <c r="B10" s="33" t="s">
        <v>17</v>
      </c>
      <c r="C10" s="36" t="s">
        <v>29</v>
      </c>
      <c r="D10" s="47">
        <v>17.079999999999998</v>
      </c>
      <c r="E10" s="50">
        <f>1-((C5-D10)/C5)</f>
        <v>0.18992549760925159</v>
      </c>
      <c r="F10" s="19"/>
      <c r="G10" s="43"/>
    </row>
    <row r="11" spans="1:7" ht="30">
      <c r="A11" s="55"/>
      <c r="B11" s="33" t="s">
        <v>17</v>
      </c>
      <c r="C11" s="20" t="s">
        <v>39</v>
      </c>
      <c r="D11" s="47">
        <v>9</v>
      </c>
      <c r="E11" s="50">
        <f>1-((C5-D11)/C5)</f>
        <v>0.10007783831869232</v>
      </c>
      <c r="F11" s="33"/>
      <c r="G11" s="43"/>
    </row>
    <row r="12" spans="1:7">
      <c r="A12" s="55"/>
      <c r="B12" s="33" t="s">
        <v>17</v>
      </c>
      <c r="C12" s="20" t="s">
        <v>45</v>
      </c>
      <c r="D12" s="47">
        <v>2.25</v>
      </c>
      <c r="E12" s="50">
        <f>1-((C5-D12)/C5)</f>
        <v>2.5019459579673109E-2</v>
      </c>
      <c r="F12" s="19"/>
      <c r="G12" s="43"/>
    </row>
    <row r="13" spans="1:7">
      <c r="A13" s="55"/>
      <c r="B13" s="33" t="s">
        <v>17</v>
      </c>
      <c r="C13" s="20" t="s">
        <v>54</v>
      </c>
      <c r="D13" s="47">
        <v>6</v>
      </c>
      <c r="E13" s="50">
        <f>1-((C5-D13)/C5)</f>
        <v>6.6718558879128254E-2</v>
      </c>
      <c r="F13" s="19"/>
      <c r="G13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XFD1048576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9.5703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53</v>
      </c>
      <c r="B2" s="12" t="s">
        <v>17</v>
      </c>
      <c r="C2" s="12" t="s">
        <v>13</v>
      </c>
      <c r="D2" s="18"/>
      <c r="E2" s="18"/>
      <c r="F2" s="18" t="s">
        <v>51</v>
      </c>
      <c r="G2" s="13"/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88.62</v>
      </c>
      <c r="D5" s="38" t="s">
        <v>35</v>
      </c>
      <c r="E5" s="38" t="s">
        <v>36</v>
      </c>
      <c r="F5" s="56" t="s">
        <v>55</v>
      </c>
      <c r="G5" s="57"/>
    </row>
    <row r="6" spans="1:7" s="42" customFormat="1">
      <c r="A6" s="54"/>
      <c r="B6" s="31" t="s">
        <v>17</v>
      </c>
      <c r="C6" s="34" t="s">
        <v>20</v>
      </c>
      <c r="D6" s="46">
        <v>19.61</v>
      </c>
      <c r="E6" s="48">
        <f>1-((C5-D6)/C5)</f>
        <v>0.22128187767998198</v>
      </c>
      <c r="F6" s="35"/>
      <c r="G6" s="32"/>
    </row>
    <row r="7" spans="1:7" s="42" customFormat="1">
      <c r="A7" s="55"/>
      <c r="B7" s="33" t="s">
        <v>17</v>
      </c>
      <c r="C7" s="36" t="s">
        <v>22</v>
      </c>
      <c r="D7" s="47">
        <v>7.73</v>
      </c>
      <c r="E7" s="51">
        <f>1-((C5-D7)/C5)</f>
        <v>8.7226359738208137E-2</v>
      </c>
      <c r="F7" s="33"/>
      <c r="G7" s="43"/>
    </row>
    <row r="8" spans="1:7" s="42" customFormat="1">
      <c r="A8" s="55"/>
      <c r="B8" s="33" t="s">
        <v>17</v>
      </c>
      <c r="C8" s="36" t="s">
        <v>25</v>
      </c>
      <c r="D8" s="47">
        <v>9.59</v>
      </c>
      <c r="E8" s="50">
        <f>1-((C5-D8)/C5)</f>
        <v>0.10821484992101105</v>
      </c>
      <c r="F8" s="33"/>
      <c r="G8" s="43"/>
    </row>
    <row r="9" spans="1:7" s="42" customFormat="1">
      <c r="A9" s="55"/>
      <c r="B9" s="33" t="s">
        <v>17</v>
      </c>
      <c r="C9" s="36" t="s">
        <v>27</v>
      </c>
      <c r="D9" s="47">
        <v>14.57</v>
      </c>
      <c r="E9" s="51">
        <f>1-((C5-D9)/C5)</f>
        <v>0.16440983976528989</v>
      </c>
      <c r="F9" s="19"/>
      <c r="G9" s="43"/>
    </row>
    <row r="10" spans="1:7">
      <c r="A10" s="55"/>
      <c r="B10" s="33" t="s">
        <v>17</v>
      </c>
      <c r="C10" s="36" t="s">
        <v>29</v>
      </c>
      <c r="D10" s="47">
        <v>15.76</v>
      </c>
      <c r="E10" s="50">
        <f>1-((C5-D10)/C5)</f>
        <v>0.17783795982848116</v>
      </c>
      <c r="F10" s="19"/>
      <c r="G10" s="43"/>
    </row>
    <row r="11" spans="1:7" ht="30">
      <c r="A11" s="55"/>
      <c r="B11" s="33" t="s">
        <v>17</v>
      </c>
      <c r="C11" s="20" t="s">
        <v>39</v>
      </c>
      <c r="D11" s="47">
        <v>9</v>
      </c>
      <c r="E11" s="50">
        <f>1-((C5-D11)/C5)</f>
        <v>0.10155721056194988</v>
      </c>
      <c r="F11" s="33"/>
      <c r="G11" s="43"/>
    </row>
    <row r="12" spans="1:7">
      <c r="A12" s="55"/>
      <c r="B12" s="33" t="s">
        <v>17</v>
      </c>
      <c r="C12" s="20" t="s">
        <v>45</v>
      </c>
      <c r="D12" s="47">
        <v>3.36</v>
      </c>
      <c r="E12" s="50">
        <f>1-((C5-D12)/C5)</f>
        <v>3.7914691943127909E-2</v>
      </c>
      <c r="F12" s="19"/>
      <c r="G12" s="43"/>
    </row>
    <row r="13" spans="1:7">
      <c r="A13" s="55"/>
      <c r="B13" s="33" t="s">
        <v>17</v>
      </c>
      <c r="C13" s="20" t="s">
        <v>54</v>
      </c>
      <c r="D13" s="47">
        <v>9</v>
      </c>
      <c r="E13" s="50">
        <f>1-((C5-D13)/C5)</f>
        <v>0.10155721056194988</v>
      </c>
      <c r="F13" s="19"/>
      <c r="G13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2"/>
  <sheetViews>
    <sheetView topLeftCell="A7" workbookViewId="0">
      <selection activeCell="F13" sqref="F13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49</v>
      </c>
      <c r="B2" s="12" t="s">
        <v>17</v>
      </c>
      <c r="C2" s="12" t="s">
        <v>13</v>
      </c>
      <c r="D2" s="18"/>
      <c r="E2" s="18"/>
      <c r="F2" s="18" t="s">
        <v>51</v>
      </c>
      <c r="G2" s="13"/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66.44</v>
      </c>
      <c r="D5" s="38" t="s">
        <v>35</v>
      </c>
      <c r="E5" s="38" t="s">
        <v>36</v>
      </c>
      <c r="F5" s="56" t="s">
        <v>50</v>
      </c>
      <c r="G5" s="57"/>
    </row>
    <row r="6" spans="1:7" s="42" customFormat="1">
      <c r="A6" s="53" t="s">
        <v>42</v>
      </c>
      <c r="B6" s="31" t="s">
        <v>17</v>
      </c>
      <c r="C6" s="34" t="s">
        <v>20</v>
      </c>
      <c r="D6" s="46">
        <v>15.44</v>
      </c>
      <c r="E6" s="48">
        <f>1-((C5-D6)/C5)</f>
        <v>0.23239012642986145</v>
      </c>
      <c r="F6" s="35"/>
      <c r="G6" s="32"/>
    </row>
    <row r="7" spans="1:7" s="42" customFormat="1">
      <c r="A7" s="19" t="s">
        <v>42</v>
      </c>
      <c r="B7" s="33" t="s">
        <v>17</v>
      </c>
      <c r="C7" s="36" t="s">
        <v>22</v>
      </c>
      <c r="D7" s="47">
        <v>6.92</v>
      </c>
      <c r="E7" s="51">
        <f>1-((C5-D7)/C5)</f>
        <v>0.10415412402167368</v>
      </c>
      <c r="F7" s="33"/>
      <c r="G7" s="43"/>
    </row>
    <row r="8" spans="1:7" s="42" customFormat="1">
      <c r="A8" s="19" t="s">
        <v>42</v>
      </c>
      <c r="B8" s="33" t="s">
        <v>17</v>
      </c>
      <c r="C8" s="36" t="s">
        <v>25</v>
      </c>
      <c r="D8" s="47">
        <v>9.01</v>
      </c>
      <c r="E8" s="50">
        <f>1-((C5-D8)/C5)</f>
        <v>0.13561107766405778</v>
      </c>
      <c r="F8" s="33"/>
      <c r="G8" s="43"/>
    </row>
    <row r="9" spans="1:7" s="42" customFormat="1">
      <c r="A9" s="19" t="s">
        <v>42</v>
      </c>
      <c r="B9" s="33" t="s">
        <v>17</v>
      </c>
      <c r="C9" s="36" t="s">
        <v>27</v>
      </c>
      <c r="D9" s="47">
        <v>14.12</v>
      </c>
      <c r="E9" s="51">
        <f>1-((C5-D9)/C5)</f>
        <v>0.21252257676098729</v>
      </c>
      <c r="F9" s="19"/>
      <c r="G9" s="43"/>
    </row>
    <row r="10" spans="1:7">
      <c r="A10" s="19" t="s">
        <v>42</v>
      </c>
      <c r="B10" s="33" t="s">
        <v>17</v>
      </c>
      <c r="C10" s="36" t="s">
        <v>29</v>
      </c>
      <c r="D10" s="47">
        <v>9.7200000000000006</v>
      </c>
      <c r="E10" s="50">
        <f>1-((C5-D10)/C5)</f>
        <v>0.14629741119807349</v>
      </c>
      <c r="F10" s="33"/>
      <c r="G10" s="43"/>
    </row>
    <row r="11" spans="1:7" ht="30">
      <c r="A11" s="19" t="s">
        <v>42</v>
      </c>
      <c r="B11" s="33" t="s">
        <v>17</v>
      </c>
      <c r="C11" s="20" t="s">
        <v>39</v>
      </c>
      <c r="D11" s="47">
        <v>9</v>
      </c>
      <c r="E11" s="50">
        <f>1-((C5-D12)/C5)</f>
        <v>3.356411800120418E-2</v>
      </c>
      <c r="F11" s="33"/>
      <c r="G11" s="43"/>
    </row>
    <row r="12" spans="1:7">
      <c r="A12" s="19" t="s">
        <v>42</v>
      </c>
      <c r="B12" s="33" t="s">
        <v>17</v>
      </c>
      <c r="C12" s="20" t="s">
        <v>45</v>
      </c>
      <c r="D12" s="47">
        <v>2.23</v>
      </c>
      <c r="E12" s="50">
        <f>1-((C5-D12)/C5)</f>
        <v>3.356411800120418E-2</v>
      </c>
      <c r="F12" s="33"/>
      <c r="G12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13" sqref="F13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46</v>
      </c>
      <c r="B2" s="12" t="s">
        <v>17</v>
      </c>
      <c r="C2" s="12" t="s">
        <v>13</v>
      </c>
      <c r="D2" s="18"/>
      <c r="E2" s="18"/>
      <c r="F2" s="18" t="s">
        <v>43</v>
      </c>
      <c r="G2" s="13" t="s">
        <v>52</v>
      </c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134.49</v>
      </c>
      <c r="D5" s="38" t="s">
        <v>35</v>
      </c>
      <c r="E5" s="38" t="s">
        <v>36</v>
      </c>
      <c r="F5" s="56" t="s">
        <v>47</v>
      </c>
      <c r="G5" s="57"/>
    </row>
    <row r="6" spans="1:7" s="42" customFormat="1">
      <c r="A6" s="53" t="s">
        <v>42</v>
      </c>
      <c r="B6" s="31" t="s">
        <v>17</v>
      </c>
      <c r="C6" s="34" t="s">
        <v>20</v>
      </c>
      <c r="D6" s="46">
        <v>14.39</v>
      </c>
      <c r="E6" s="48">
        <f>1-((C5-D6)/C5)</f>
        <v>0.10699680273626289</v>
      </c>
      <c r="F6" s="35"/>
      <c r="G6" s="32"/>
    </row>
    <row r="7" spans="1:7" s="42" customFormat="1">
      <c r="A7" s="19" t="s">
        <v>42</v>
      </c>
      <c r="B7" s="33" t="s">
        <v>17</v>
      </c>
      <c r="C7" s="36" t="s">
        <v>22</v>
      </c>
      <c r="D7" s="47">
        <v>8.8699999999999992</v>
      </c>
      <c r="E7" s="51">
        <f>1-((C5-D7)/C5)</f>
        <v>6.5952858948620796E-2</v>
      </c>
      <c r="F7" s="33"/>
      <c r="G7" s="43"/>
    </row>
    <row r="8" spans="1:7" s="42" customFormat="1">
      <c r="A8" s="19" t="s">
        <v>42</v>
      </c>
      <c r="B8" s="33" t="s">
        <v>17</v>
      </c>
      <c r="C8" s="36" t="s">
        <v>25</v>
      </c>
      <c r="D8" s="47">
        <v>13.68</v>
      </c>
      <c r="E8" s="50">
        <f>1-((C5-D8)/C5)</f>
        <v>0.10171759982154815</v>
      </c>
      <c r="F8" s="33"/>
      <c r="G8" s="43"/>
    </row>
    <row r="9" spans="1:7" s="42" customFormat="1">
      <c r="A9" s="19" t="s">
        <v>42</v>
      </c>
      <c r="B9" s="33" t="s">
        <v>17</v>
      </c>
      <c r="C9" s="36" t="s">
        <v>27</v>
      </c>
      <c r="D9" s="47">
        <v>57.88</v>
      </c>
      <c r="E9" s="51">
        <f>1-((C5-D9)/C5)</f>
        <v>0.43036657000520484</v>
      </c>
      <c r="F9" s="19" t="s">
        <v>48</v>
      </c>
      <c r="G9" s="43"/>
    </row>
    <row r="10" spans="1:7">
      <c r="A10" s="19" t="s">
        <v>42</v>
      </c>
      <c r="B10" s="33" t="s">
        <v>17</v>
      </c>
      <c r="C10" s="36" t="s">
        <v>29</v>
      </c>
      <c r="D10" s="47">
        <v>20.68</v>
      </c>
      <c r="E10" s="50">
        <f>1-((C5-D10)/C5)</f>
        <v>0.15376607926239871</v>
      </c>
      <c r="F10" s="33"/>
      <c r="G10" s="43"/>
    </row>
    <row r="11" spans="1:7" ht="30">
      <c r="A11" s="19" t="s">
        <v>42</v>
      </c>
      <c r="B11" s="33" t="s">
        <v>17</v>
      </c>
      <c r="C11" s="20" t="s">
        <v>39</v>
      </c>
      <c r="D11" s="47">
        <v>9</v>
      </c>
      <c r="E11" s="50">
        <f>1-((C5-D12)/C5)</f>
        <v>7.4280615659156779E-2</v>
      </c>
      <c r="F11" s="33"/>
      <c r="G11" s="43"/>
    </row>
    <row r="12" spans="1:7">
      <c r="A12" s="19" t="s">
        <v>42</v>
      </c>
      <c r="B12" s="33" t="s">
        <v>17</v>
      </c>
      <c r="C12" s="20" t="s">
        <v>45</v>
      </c>
      <c r="D12" s="47">
        <v>9.99</v>
      </c>
      <c r="E12" s="50">
        <f>1-((C5-D12)/C5)</f>
        <v>7.4280615659156779E-2</v>
      </c>
      <c r="F12" s="33"/>
      <c r="G12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topLeftCell="A7" workbookViewId="0">
      <selection activeCell="F12" sqref="F12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42</v>
      </c>
      <c r="B2" s="12" t="s">
        <v>17</v>
      </c>
      <c r="C2" s="12" t="s">
        <v>13</v>
      </c>
      <c r="D2" s="18"/>
      <c r="E2" s="18"/>
      <c r="F2" s="18" t="s">
        <v>43</v>
      </c>
      <c r="G2" s="13" t="s">
        <v>19</v>
      </c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109.82</v>
      </c>
      <c r="D5" s="38" t="s">
        <v>35</v>
      </c>
      <c r="E5" s="38" t="s">
        <v>36</v>
      </c>
      <c r="F5" s="56" t="s">
        <v>44</v>
      </c>
      <c r="G5" s="57"/>
    </row>
    <row r="6" spans="1:7" s="42" customFormat="1">
      <c r="A6" s="53" t="s">
        <v>42</v>
      </c>
      <c r="B6" s="31" t="s">
        <v>17</v>
      </c>
      <c r="C6" s="34" t="s">
        <v>20</v>
      </c>
      <c r="D6" s="46">
        <v>15.87</v>
      </c>
      <c r="E6" s="48">
        <f>1-((C5-D6)/C5)</f>
        <v>0.14450919686760155</v>
      </c>
      <c r="F6" s="35"/>
      <c r="G6" s="32"/>
    </row>
    <row r="7" spans="1:7" s="42" customFormat="1">
      <c r="A7" s="19" t="s">
        <v>42</v>
      </c>
      <c r="B7" s="33" t="s">
        <v>17</v>
      </c>
      <c r="C7" s="36" t="s">
        <v>22</v>
      </c>
      <c r="D7" s="47">
        <v>9.58</v>
      </c>
      <c r="E7" s="51">
        <f>1-((C5-D7)/C5)</f>
        <v>8.7233655071935923E-2</v>
      </c>
      <c r="F7" s="33"/>
      <c r="G7" s="43"/>
    </row>
    <row r="8" spans="1:7" s="42" customFormat="1">
      <c r="A8" s="19" t="s">
        <v>42</v>
      </c>
      <c r="B8" s="33" t="s">
        <v>17</v>
      </c>
      <c r="C8" s="36" t="s">
        <v>25</v>
      </c>
      <c r="D8" s="47">
        <v>18.55</v>
      </c>
      <c r="E8" s="50">
        <f>1-((C5-D8)/C5)</f>
        <v>0.16891276634492802</v>
      </c>
      <c r="F8" s="33"/>
      <c r="G8" s="43"/>
    </row>
    <row r="9" spans="1:7" s="42" customFormat="1">
      <c r="A9" s="19" t="s">
        <v>42</v>
      </c>
      <c r="B9" s="33" t="s">
        <v>17</v>
      </c>
      <c r="C9" s="36" t="s">
        <v>27</v>
      </c>
      <c r="D9" s="47">
        <v>28.54</v>
      </c>
      <c r="E9" s="51">
        <f>1-((C5-D9)/C5)</f>
        <v>0.25987980331451466</v>
      </c>
      <c r="F9" s="33"/>
      <c r="G9" s="43"/>
    </row>
    <row r="10" spans="1:7">
      <c r="A10" s="19" t="s">
        <v>42</v>
      </c>
      <c r="B10" s="33" t="s">
        <v>17</v>
      </c>
      <c r="C10" s="36" t="s">
        <v>29</v>
      </c>
      <c r="D10" s="47">
        <v>19.91</v>
      </c>
      <c r="E10" s="50">
        <f>1-((C5-D10)/C5)</f>
        <v>0.18129666727372062</v>
      </c>
      <c r="F10" s="33"/>
      <c r="G10" s="43"/>
    </row>
    <row r="11" spans="1:7" ht="30">
      <c r="A11" s="19" t="s">
        <v>42</v>
      </c>
      <c r="B11" s="33" t="s">
        <v>17</v>
      </c>
      <c r="C11" s="20" t="s">
        <v>39</v>
      </c>
      <c r="D11" s="47">
        <v>9</v>
      </c>
      <c r="E11" s="50">
        <f>1-((C5-D12)/C5)</f>
        <v>7.6215625569113099E-2</v>
      </c>
      <c r="F11" s="33"/>
      <c r="G11" s="43"/>
    </row>
    <row r="12" spans="1:7">
      <c r="A12" s="19" t="s">
        <v>42</v>
      </c>
      <c r="B12" s="33" t="s">
        <v>17</v>
      </c>
      <c r="C12" s="20" t="s">
        <v>45</v>
      </c>
      <c r="D12" s="47">
        <v>8.3699999999999992</v>
      </c>
      <c r="E12" s="50">
        <f>1-((C5-D12)/C5)</f>
        <v>7.6215625569113099E-2</v>
      </c>
      <c r="F12" s="33"/>
      <c r="G12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"/>
  <sheetViews>
    <sheetView topLeftCell="A4" workbookViewId="0">
      <selection activeCell="F15" sqref="F15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42</v>
      </c>
      <c r="B2" s="12" t="s">
        <v>17</v>
      </c>
      <c r="C2" s="12" t="s">
        <v>13</v>
      </c>
      <c r="D2" s="18"/>
      <c r="E2" s="18"/>
      <c r="F2" s="18" t="s">
        <v>43</v>
      </c>
      <c r="G2" s="13" t="s">
        <v>19</v>
      </c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109.82</v>
      </c>
      <c r="D5" s="38" t="s">
        <v>35</v>
      </c>
      <c r="E5" s="38" t="s">
        <v>36</v>
      </c>
      <c r="F5" s="56" t="s">
        <v>44</v>
      </c>
      <c r="G5" s="57"/>
    </row>
    <row r="6" spans="1:7" s="42" customFormat="1">
      <c r="A6" s="53" t="s">
        <v>42</v>
      </c>
      <c r="B6" s="31" t="s">
        <v>17</v>
      </c>
      <c r="C6" s="34" t="s">
        <v>20</v>
      </c>
      <c r="D6" s="46">
        <v>15.87</v>
      </c>
      <c r="E6" s="48">
        <f>1-((C5-D6)/C5)</f>
        <v>0.14450919686760155</v>
      </c>
      <c r="F6" s="35"/>
      <c r="G6" s="32"/>
    </row>
    <row r="7" spans="1:7" s="42" customFormat="1">
      <c r="A7" s="19" t="s">
        <v>42</v>
      </c>
      <c r="B7" s="33" t="s">
        <v>17</v>
      </c>
      <c r="C7" s="36" t="s">
        <v>22</v>
      </c>
      <c r="D7" s="47">
        <v>9.58</v>
      </c>
      <c r="E7" s="51">
        <f>1-((C5-D7)/C5)</f>
        <v>8.7233655071935923E-2</v>
      </c>
      <c r="F7" s="33"/>
      <c r="G7" s="43"/>
    </row>
    <row r="8" spans="1:7" s="42" customFormat="1">
      <c r="A8" s="19" t="s">
        <v>42</v>
      </c>
      <c r="B8" s="33" t="s">
        <v>17</v>
      </c>
      <c r="C8" s="36" t="s">
        <v>25</v>
      </c>
      <c r="D8" s="47">
        <v>18.55</v>
      </c>
      <c r="E8" s="50">
        <f>1-((C5-D8)/C5)</f>
        <v>0.16891276634492802</v>
      </c>
      <c r="F8" s="33"/>
      <c r="G8" s="43"/>
    </row>
    <row r="9" spans="1:7" s="42" customFormat="1">
      <c r="A9" s="19" t="s">
        <v>42</v>
      </c>
      <c r="B9" s="33" t="s">
        <v>17</v>
      </c>
      <c r="C9" s="36" t="s">
        <v>27</v>
      </c>
      <c r="D9" s="47">
        <v>28.54</v>
      </c>
      <c r="E9" s="51">
        <f>1-((C5-D9)/C5)</f>
        <v>0.25987980331451466</v>
      </c>
      <c r="F9" s="33"/>
      <c r="G9" s="43"/>
    </row>
    <row r="10" spans="1:7">
      <c r="A10" s="19" t="s">
        <v>42</v>
      </c>
      <c r="B10" s="33" t="s">
        <v>17</v>
      </c>
      <c r="C10" s="36" t="s">
        <v>29</v>
      </c>
      <c r="D10" s="47">
        <v>19.91</v>
      </c>
      <c r="E10" s="50">
        <f>1-((C5-D10)/C5)</f>
        <v>0.18129666727372062</v>
      </c>
      <c r="F10" s="33"/>
      <c r="G10" s="43"/>
    </row>
    <row r="11" spans="1:7" ht="30">
      <c r="A11" s="19" t="s">
        <v>42</v>
      </c>
      <c r="B11" s="33" t="s">
        <v>17</v>
      </c>
      <c r="C11" s="20" t="s">
        <v>39</v>
      </c>
      <c r="D11" s="47">
        <v>9</v>
      </c>
      <c r="E11" s="50">
        <f>1-((C5-D12)/C5)</f>
        <v>7.6215625569113099E-2</v>
      </c>
      <c r="F11" s="33"/>
      <c r="G11" s="43"/>
    </row>
    <row r="12" spans="1:7">
      <c r="A12" s="19" t="s">
        <v>42</v>
      </c>
      <c r="B12" s="33" t="s">
        <v>17</v>
      </c>
      <c r="C12" s="20" t="s">
        <v>45</v>
      </c>
      <c r="D12" s="47">
        <v>8.3699999999999992</v>
      </c>
      <c r="E12" s="50">
        <f>1-((C5-D12)/C5)</f>
        <v>7.6215625569113099E-2</v>
      </c>
      <c r="F12" s="33"/>
      <c r="G12" s="43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2"/>
  <sheetViews>
    <sheetView topLeftCell="A10" workbookViewId="0">
      <selection activeCell="F13" sqref="F13"/>
    </sheetView>
  </sheetViews>
  <sheetFormatPr baseColWidth="10" defaultRowHeight="15"/>
  <cols>
    <col min="1" max="1" width="10.140625" style="39" bestFit="1" customWidth="1"/>
    <col min="2" max="2" width="11" style="39" bestFit="1" customWidth="1"/>
    <col min="3" max="3" width="18.140625" style="39" bestFit="1" customWidth="1"/>
    <col min="4" max="4" width="11.28515625" style="39" bestFit="1" customWidth="1"/>
    <col min="5" max="5" width="8.42578125" style="39" bestFit="1" customWidth="1"/>
    <col min="6" max="6" width="52" style="39" customWidth="1"/>
    <col min="7" max="7" width="18" style="42" customWidth="1"/>
    <col min="8" max="16384" width="11.42578125" style="39"/>
  </cols>
  <sheetData>
    <row r="1" spans="1:7" ht="45.75" thickBot="1">
      <c r="A1" s="21" t="s">
        <v>1</v>
      </c>
      <c r="B1" s="22" t="s">
        <v>2</v>
      </c>
      <c r="C1" s="22" t="s">
        <v>3</v>
      </c>
      <c r="D1" s="37"/>
      <c r="E1" s="37"/>
      <c r="F1" s="23" t="s">
        <v>4</v>
      </c>
      <c r="G1" s="23" t="s">
        <v>16</v>
      </c>
    </row>
    <row r="2" spans="1:7" ht="54" customHeight="1" thickBot="1">
      <c r="A2" s="11" t="s">
        <v>38</v>
      </c>
      <c r="B2" s="12" t="s">
        <v>17</v>
      </c>
      <c r="C2" s="12" t="s">
        <v>13</v>
      </c>
      <c r="D2" s="18"/>
      <c r="E2" s="18"/>
      <c r="F2" s="18" t="s">
        <v>41</v>
      </c>
      <c r="G2" s="13" t="s">
        <v>19</v>
      </c>
    </row>
    <row r="3" spans="1:7" ht="15.75" thickBot="1">
      <c r="A3" s="40"/>
      <c r="B3" s="40"/>
      <c r="C3" s="40"/>
      <c r="D3" s="40"/>
      <c r="E3" s="40"/>
      <c r="F3" s="40"/>
      <c r="G3" s="41"/>
    </row>
    <row r="4" spans="1:7" ht="45.75" thickBot="1">
      <c r="A4" s="21" t="s">
        <v>1</v>
      </c>
      <c r="B4" s="22" t="s">
        <v>2</v>
      </c>
      <c r="C4" s="22" t="s">
        <v>7</v>
      </c>
      <c r="D4" s="22"/>
      <c r="E4" s="22"/>
      <c r="F4" s="22" t="s">
        <v>4</v>
      </c>
      <c r="G4" s="23" t="s">
        <v>16</v>
      </c>
    </row>
    <row r="5" spans="1:7" s="42" customFormat="1" ht="45.75" thickBot="1">
      <c r="A5" s="56" t="s">
        <v>34</v>
      </c>
      <c r="B5" s="57"/>
      <c r="C5" s="45">
        <v>89.01</v>
      </c>
      <c r="D5" s="38" t="s">
        <v>35</v>
      </c>
      <c r="E5" s="38" t="s">
        <v>36</v>
      </c>
      <c r="F5" s="56" t="s">
        <v>37</v>
      </c>
      <c r="G5" s="57"/>
    </row>
    <row r="6" spans="1:7" s="42" customFormat="1">
      <c r="A6" s="30" t="s">
        <v>38</v>
      </c>
      <c r="B6" s="31" t="s">
        <v>17</v>
      </c>
      <c r="C6" s="34" t="s">
        <v>20</v>
      </c>
      <c r="D6" s="46">
        <v>13.95</v>
      </c>
      <c r="E6" s="48">
        <f>1-((C5-D6)/C5)</f>
        <v>0.15672396359959562</v>
      </c>
      <c r="F6" s="35"/>
      <c r="G6" s="32"/>
    </row>
    <row r="7" spans="1:7" s="42" customFormat="1">
      <c r="A7" s="33" t="s">
        <v>38</v>
      </c>
      <c r="B7" s="33" t="s">
        <v>17</v>
      </c>
      <c r="C7" s="36" t="s">
        <v>22</v>
      </c>
      <c r="D7" s="47">
        <v>9.9600000000000009</v>
      </c>
      <c r="E7" s="51">
        <f>1-((C5-D7)/C5)</f>
        <v>0.11189753960229176</v>
      </c>
      <c r="F7" s="33"/>
      <c r="G7" s="43"/>
    </row>
    <row r="8" spans="1:7" s="42" customFormat="1">
      <c r="A8" s="33" t="s">
        <v>38</v>
      </c>
      <c r="B8" s="33" t="s">
        <v>17</v>
      </c>
      <c r="C8" s="36" t="s">
        <v>25</v>
      </c>
      <c r="D8" s="47">
        <v>15.43</v>
      </c>
      <c r="E8" s="50">
        <f>1-((C5-D8)/C5)</f>
        <v>0.17335130884170313</v>
      </c>
      <c r="F8" s="33"/>
      <c r="G8" s="43"/>
    </row>
    <row r="9" spans="1:7" s="42" customFormat="1">
      <c r="A9" s="33" t="s">
        <v>38</v>
      </c>
      <c r="B9" s="33" t="s">
        <v>17</v>
      </c>
      <c r="C9" s="36" t="s">
        <v>27</v>
      </c>
      <c r="D9" s="47">
        <v>15.74</v>
      </c>
      <c r="E9" s="51">
        <f>1-((C5-D9)/C5)</f>
        <v>0.17683406358836085</v>
      </c>
      <c r="F9" s="33"/>
      <c r="G9" s="43"/>
    </row>
    <row r="10" spans="1:7">
      <c r="A10" s="33" t="s">
        <v>38</v>
      </c>
      <c r="B10" s="33" t="s">
        <v>17</v>
      </c>
      <c r="C10" s="36" t="s">
        <v>29</v>
      </c>
      <c r="D10" s="47">
        <v>18.329999999999998</v>
      </c>
      <c r="E10" s="50">
        <f>1-((C5-D10)/C5)</f>
        <v>0.20593191776204922</v>
      </c>
      <c r="F10" s="33"/>
      <c r="G10" s="43"/>
    </row>
    <row r="11" spans="1:7" ht="30">
      <c r="A11" s="33" t="s">
        <v>38</v>
      </c>
      <c r="B11" s="33" t="s">
        <v>17</v>
      </c>
      <c r="C11" s="20" t="s">
        <v>39</v>
      </c>
      <c r="D11" s="47">
        <v>15.6</v>
      </c>
      <c r="E11" s="50">
        <f>1-((C5-D11)/C5)</f>
        <v>0.1752612066059992</v>
      </c>
      <c r="F11" s="33"/>
      <c r="G11" s="43"/>
    </row>
    <row r="12" spans="1:7">
      <c r="E12" s="49"/>
    </row>
  </sheetData>
  <mergeCells count="2">
    <mergeCell ref="A5:B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Evolution Montant Facture</vt:lpstr>
      <vt:lpstr>Contrôle Facture Septembre 2011</vt:lpstr>
      <vt:lpstr>Contrôle Facture Août2011</vt:lpstr>
      <vt:lpstr>Contrôle Facture Juillet-2011</vt:lpstr>
      <vt:lpstr>Contrôle Facture Juin-2011</vt:lpstr>
      <vt:lpstr>Contrôle Facture Mai-2011</vt:lpstr>
      <vt:lpstr>Contrôle Facture Avril-2011</vt:lpstr>
      <vt:lpstr>Contrôle Facture Mars-2011</vt:lpstr>
      <vt:lpstr>Contrôle Facture Février-2011</vt:lpstr>
      <vt:lpstr>Contrôle Facture Janv-2011</vt:lpstr>
      <vt:lpstr>Contrôle Facture Décembre 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2011-10-07T08:30:04Z</cp:lastPrinted>
  <dcterms:created xsi:type="dcterms:W3CDTF">2010-09-29T13:49:20Z</dcterms:created>
  <dcterms:modified xsi:type="dcterms:W3CDTF">2011-10-07T08:32:51Z</dcterms:modified>
</cp:coreProperties>
</file>